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ie\Documents\WJRA\2018\State Finals\"/>
    </mc:Choice>
  </mc:AlternateContent>
  <xr:revisionPtr revIDLastSave="0" documentId="8_{2ED40B98-3634-4147-9A75-CE74715342B9}" xr6:coauthVersionLast="34" xr6:coauthVersionMax="34" xr10:uidLastSave="{00000000-0000-0000-0000-000000000000}"/>
  <bookViews>
    <workbookView xWindow="0" yWindow="0" windowWidth="28800" windowHeight="12225" tabRatio="780" xr2:uid="{00000000-000D-0000-FFFF-FFFF00000000}"/>
  </bookViews>
  <sheets>
    <sheet name="Total PW All" sheetId="22" r:id="rId1"/>
    <sheet name="PWBARRELS" sheetId="1" r:id="rId2"/>
    <sheet name="PWPOLES" sheetId="2" r:id="rId3"/>
    <sheet name="PWGOATS" sheetId="3" r:id="rId4"/>
    <sheet name="Total JR Girls" sheetId="23" r:id="rId5"/>
    <sheet name="JR BARRELS" sheetId="4" r:id="rId6"/>
    <sheet name="JRGirlsBreakaway" sheetId="19" r:id="rId7"/>
    <sheet name="JRG POLES" sheetId="5" r:id="rId8"/>
    <sheet name="JRG GOATS" sheetId="6" r:id="rId9"/>
    <sheet name="Total Jr Boys" sheetId="24" r:id="rId10"/>
    <sheet name="JRB GOATS" sheetId="7" r:id="rId11"/>
    <sheet name="JR TEAM ROPING" sheetId="8" r:id="rId12"/>
    <sheet name="JRBoysBreakaway" sheetId="9" r:id="rId13"/>
    <sheet name="JRB STEERS" sheetId="18" r:id="rId14"/>
    <sheet name="Total Sr Girls" sheetId="25" r:id="rId15"/>
    <sheet name="SRG BARRELS" sheetId="11" r:id="rId16"/>
    <sheet name="SRG Breakaway" sheetId="20" r:id="rId17"/>
    <sheet name="SRG POLES" sheetId="12" r:id="rId18"/>
    <sheet name="SRG GOATS" sheetId="13" r:id="rId19"/>
    <sheet name="Total Sr Boys" sheetId="26" r:id="rId20"/>
    <sheet name="SRB CALF" sheetId="14" r:id="rId21"/>
    <sheet name="SR STEERS" sheetId="17" r:id="rId22"/>
    <sheet name="SRB BREAKAWAY" sheetId="15" r:id="rId23"/>
    <sheet name="SR TEAM ROPING" sheetId="16" r:id="rId24"/>
  </sheets>
  <definedNames>
    <definedName name="_xlnm._FilterDatabase" localSheetId="5" hidden="1">'JR BARRELS'!$A$2:$T$2</definedName>
    <definedName name="_xlnm._FilterDatabase" localSheetId="11" hidden="1">'JR TEAM ROPING'!$A$2:$T$2</definedName>
    <definedName name="_xlnm._FilterDatabase" localSheetId="10" hidden="1">'JRB GOATS'!$A$2:$T$2</definedName>
    <definedName name="_xlnm._FilterDatabase" localSheetId="13" hidden="1">'JRB STEERS'!$A$2:$T$2</definedName>
    <definedName name="_xlnm._FilterDatabase" localSheetId="12" hidden="1">JRBoysBreakaway!$A$2:$T$2</definedName>
    <definedName name="_xlnm._FilterDatabase" localSheetId="8" hidden="1">'JRG GOATS'!$A$2:$T$2</definedName>
    <definedName name="_xlnm._FilterDatabase" localSheetId="7" hidden="1">'JRG POLES'!$A$2:$T$2</definedName>
    <definedName name="_xlnm._FilterDatabase" localSheetId="6" hidden="1">JRGirlsBreakaway!$A$2:$T$2</definedName>
    <definedName name="_xlnm._FilterDatabase" localSheetId="1" hidden="1">PWBARRELS!$A$2:$T$2</definedName>
    <definedName name="_xlnm._FilterDatabase" localSheetId="3" hidden="1">PWGOATS!$A$2:$T$2</definedName>
    <definedName name="_xlnm._FilterDatabase" localSheetId="2" hidden="1">PWPOLES!$A$2:$T$2</definedName>
    <definedName name="_xlnm._FilterDatabase" localSheetId="21" hidden="1">'SR STEERS'!$A$2:$T$2</definedName>
    <definedName name="_xlnm._FilterDatabase" localSheetId="23" hidden="1">'SR TEAM ROPING'!$A$2:$T$2</definedName>
    <definedName name="_xlnm._FilterDatabase" localSheetId="22" hidden="1">'SRB BREAKAWAY'!$A$2:$T$2</definedName>
    <definedName name="_xlnm._FilterDatabase" localSheetId="20" hidden="1">'SRB CALF'!$A$2:$T$2</definedName>
    <definedName name="_xlnm._FilterDatabase" localSheetId="15" hidden="1">'SRG BARRELS'!$A$2:$T$2</definedName>
    <definedName name="_xlnm._FilterDatabase" localSheetId="16" hidden="1">'SRG Breakaway'!$A$2:$T$2</definedName>
    <definedName name="_xlnm._FilterDatabase" localSheetId="18" hidden="1">'SRG GOATS'!$A$2:$T$2</definedName>
    <definedName name="_xlnm._FilterDatabase" localSheetId="17" hidden="1">'SRG POLES'!$A$2:$T$2</definedName>
    <definedName name="_xlnm._FilterDatabase" localSheetId="9" hidden="1">'Total Jr Boys'!$A$2:$I$2</definedName>
    <definedName name="_xlnm._FilterDatabase" localSheetId="4" hidden="1">'Total JR Girls'!$A$2:$H$2</definedName>
    <definedName name="_xlnm._FilterDatabase" localSheetId="0" hidden="1">'Total PW All'!$A$2:$F$2</definedName>
    <definedName name="_xlnm._FilterDatabase" localSheetId="19" hidden="1">'Total Sr Boys'!$A$2:$G$2</definedName>
    <definedName name="_xlnm._FilterDatabase" localSheetId="14" hidden="1">'Total Sr Girls'!$A$2:$H$2</definedName>
    <definedName name="_xlnm.Print_Area" localSheetId="6">JRGirlsBreakaway!$A$1:$T$8</definedName>
    <definedName name="_xlnm.Print_Area" localSheetId="0">'Total PW All'!$A$1:$F$25</definedName>
  </definedNames>
  <calcPr calcId="179021"/>
</workbook>
</file>

<file path=xl/calcChain.xml><?xml version="1.0" encoding="utf-8"?>
<calcChain xmlns="http://schemas.openxmlformats.org/spreadsheetml/2006/main">
  <c r="U20" i="15" l="1"/>
  <c r="U21" i="15" s="1"/>
  <c r="E34" i="22"/>
  <c r="U14" i="13"/>
  <c r="U23" i="2"/>
  <c r="D31" i="22"/>
  <c r="E29" i="25"/>
  <c r="C33" i="22"/>
  <c r="C29" i="25"/>
  <c r="I16" i="25"/>
  <c r="U4" i="2" l="1"/>
  <c r="T16" i="1" l="1"/>
  <c r="C18" i="22"/>
  <c r="T23" i="3"/>
  <c r="E18" i="22" s="1"/>
  <c r="E36" i="23"/>
  <c r="F36" i="23"/>
  <c r="U5" i="2"/>
  <c r="U6" i="2" s="1"/>
  <c r="U7" i="2" s="1"/>
  <c r="U8" i="2" s="1"/>
  <c r="U9" i="2" s="1"/>
  <c r="U10" i="2" s="1"/>
  <c r="U11" i="2" s="1"/>
  <c r="U12" i="2" s="1"/>
  <c r="U13" i="2" s="1"/>
  <c r="U14" i="2" s="1"/>
  <c r="U15" i="2" s="1"/>
  <c r="U16" i="2" s="1"/>
  <c r="U17" i="2" s="1"/>
  <c r="U18" i="2" s="1"/>
  <c r="U19" i="2" s="1"/>
  <c r="U20" i="2" s="1"/>
  <c r="U21" i="2" s="1"/>
  <c r="U22" i="2" s="1"/>
  <c r="G4" i="22"/>
  <c r="G5" i="22" s="1"/>
  <c r="G6" i="22" s="1"/>
  <c r="G7" i="22" s="1"/>
  <c r="G8" i="22" s="1"/>
  <c r="G9" i="22" s="1"/>
  <c r="G10" i="22" s="1"/>
  <c r="G11" i="22" s="1"/>
  <c r="G12" i="22" s="1"/>
  <c r="G13" i="22" s="1"/>
  <c r="G14" i="22" s="1"/>
  <c r="G15" i="22" s="1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D32" i="22"/>
  <c r="T20" i="2"/>
  <c r="E31" i="22"/>
  <c r="E32" i="22"/>
  <c r="F25" i="24"/>
  <c r="T15" i="8"/>
  <c r="T24" i="6"/>
  <c r="T30" i="6"/>
  <c r="T30" i="19"/>
  <c r="T21" i="4"/>
  <c r="T24" i="18" l="1"/>
  <c r="T23" i="18"/>
  <c r="T18" i="9"/>
  <c r="T15" i="7"/>
  <c r="T20" i="8"/>
  <c r="T27" i="3" l="1"/>
  <c r="T26" i="3"/>
  <c r="E26" i="22" s="1"/>
  <c r="T25" i="3"/>
  <c r="E25" i="22" s="1"/>
  <c r="T42" i="16"/>
  <c r="F25" i="26" s="1"/>
  <c r="T43" i="16"/>
  <c r="T15" i="16"/>
  <c r="F17" i="26" s="1"/>
  <c r="T44" i="16"/>
  <c r="G19" i="25" s="1"/>
  <c r="T45" i="16"/>
  <c r="G18" i="25" s="1"/>
  <c r="U4" i="16"/>
  <c r="U5" i="16" s="1"/>
  <c r="U6" i="16" s="1"/>
  <c r="U7" i="16" s="1"/>
  <c r="U8" i="16" s="1"/>
  <c r="U9" i="16" s="1"/>
  <c r="U10" i="16" s="1"/>
  <c r="U11" i="16" s="1"/>
  <c r="U12" i="16" s="1"/>
  <c r="U13" i="16" s="1"/>
  <c r="U14" i="16" s="1"/>
  <c r="U15" i="16" s="1"/>
  <c r="U16" i="16" s="1"/>
  <c r="U17" i="16" s="1"/>
  <c r="U18" i="16" s="1"/>
  <c r="U19" i="16" s="1"/>
  <c r="U20" i="16" s="1"/>
  <c r="U21" i="16" s="1"/>
  <c r="U22" i="16" s="1"/>
  <c r="U23" i="16" s="1"/>
  <c r="U24" i="16" s="1"/>
  <c r="T23" i="15"/>
  <c r="T24" i="15"/>
  <c r="E26" i="26" s="1"/>
  <c r="T16" i="15"/>
  <c r="E17" i="26" s="1"/>
  <c r="U4" i="15"/>
  <c r="U5" i="15" s="1"/>
  <c r="U6" i="15" s="1"/>
  <c r="U7" i="15" s="1"/>
  <c r="U8" i="15" s="1"/>
  <c r="U9" i="15" s="1"/>
  <c r="U10" i="15" s="1"/>
  <c r="U11" i="15" s="1"/>
  <c r="U12" i="15" s="1"/>
  <c r="U13" i="15" s="1"/>
  <c r="U14" i="15" s="1"/>
  <c r="U15" i="15" s="1"/>
  <c r="U16" i="15" s="1"/>
  <c r="U17" i="15" s="1"/>
  <c r="U18" i="15" s="1"/>
  <c r="U19" i="15" s="1"/>
  <c r="U4" i="17"/>
  <c r="U5" i="17" s="1"/>
  <c r="U6" i="17" s="1"/>
  <c r="T27" i="17"/>
  <c r="T26" i="17"/>
  <c r="T25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6" i="17"/>
  <c r="T23" i="17"/>
  <c r="T24" i="17"/>
  <c r="T9" i="17"/>
  <c r="T8" i="17"/>
  <c r="T7" i="17"/>
  <c r="T20" i="14"/>
  <c r="C17" i="26" s="1"/>
  <c r="T24" i="14"/>
  <c r="T23" i="14"/>
  <c r="C25" i="26" s="1"/>
  <c r="U4" i="14"/>
  <c r="U5" i="14" s="1"/>
  <c r="U6" i="14" s="1"/>
  <c r="U7" i="14" s="1"/>
  <c r="U8" i="14" s="1"/>
  <c r="U9" i="14" s="1"/>
  <c r="U10" i="14" s="1"/>
  <c r="U11" i="14" s="1"/>
  <c r="U12" i="14" s="1"/>
  <c r="U13" i="14" s="1"/>
  <c r="U14" i="14" s="1"/>
  <c r="U15" i="14" s="1"/>
  <c r="U16" i="14" s="1"/>
  <c r="U17" i="14" s="1"/>
  <c r="U18" i="14" s="1"/>
  <c r="U19" i="14" s="1"/>
  <c r="U20" i="14" s="1"/>
  <c r="U21" i="14" s="1"/>
  <c r="T26" i="14"/>
  <c r="T19" i="11"/>
  <c r="C19" i="25" s="1"/>
  <c r="H4" i="26"/>
  <c r="H5" i="26" s="1"/>
  <c r="H6" i="26" s="1"/>
  <c r="H7" i="26" s="1"/>
  <c r="H8" i="26" s="1"/>
  <c r="H9" i="26" s="1"/>
  <c r="H10" i="26" s="1"/>
  <c r="H11" i="26" s="1"/>
  <c r="H12" i="26" s="1"/>
  <c r="H13" i="26" s="1"/>
  <c r="H14" i="26" s="1"/>
  <c r="H15" i="26" s="1"/>
  <c r="H16" i="26" s="1"/>
  <c r="H17" i="26" s="1"/>
  <c r="H18" i="26" s="1"/>
  <c r="H19" i="26" s="1"/>
  <c r="H20" i="26" s="1"/>
  <c r="H21" i="26" s="1"/>
  <c r="H22" i="26" s="1"/>
  <c r="T17" i="13"/>
  <c r="F19" i="25" s="1"/>
  <c r="T16" i="13"/>
  <c r="F18" i="25" s="1"/>
  <c r="U4" i="13"/>
  <c r="U5" i="13" s="1"/>
  <c r="U6" i="13" s="1"/>
  <c r="U7" i="13" s="1"/>
  <c r="U8" i="13" s="1"/>
  <c r="U9" i="13" s="1"/>
  <c r="U10" i="13" s="1"/>
  <c r="U11" i="13" s="1"/>
  <c r="U12" i="13" s="1"/>
  <c r="U13" i="13" s="1"/>
  <c r="U4" i="12"/>
  <c r="U5" i="12" s="1"/>
  <c r="U6" i="12" s="1"/>
  <c r="U7" i="12" s="1"/>
  <c r="U8" i="12" s="1"/>
  <c r="U9" i="12" s="1"/>
  <c r="U10" i="12" s="1"/>
  <c r="U11" i="12" s="1"/>
  <c r="U12" i="12" s="1"/>
  <c r="U13" i="12" s="1"/>
  <c r="U14" i="12" s="1"/>
  <c r="U15" i="12" s="1"/>
  <c r="T17" i="12"/>
  <c r="E18" i="25" s="1"/>
  <c r="T18" i="12"/>
  <c r="E19" i="25" s="1"/>
  <c r="T16" i="20"/>
  <c r="D19" i="25" s="1"/>
  <c r="T14" i="20"/>
  <c r="D18" i="25" s="1"/>
  <c r="U4" i="20"/>
  <c r="U5" i="20" s="1"/>
  <c r="U6" i="20" s="1"/>
  <c r="U7" i="20" s="1"/>
  <c r="U8" i="20" s="1"/>
  <c r="U9" i="20" s="1"/>
  <c r="U10" i="20" s="1"/>
  <c r="U11" i="20" s="1"/>
  <c r="U12" i="20" s="1"/>
  <c r="U13" i="20" s="1"/>
  <c r="U5" i="11"/>
  <c r="U6" i="11" s="1"/>
  <c r="U7" i="11" s="1"/>
  <c r="U8" i="11" s="1"/>
  <c r="U9" i="11" s="1"/>
  <c r="U10" i="11" s="1"/>
  <c r="U11" i="11" s="1"/>
  <c r="U12" i="11" s="1"/>
  <c r="U13" i="11" s="1"/>
  <c r="U14" i="11" s="1"/>
  <c r="U15" i="11" s="1"/>
  <c r="U16" i="11" s="1"/>
  <c r="U17" i="11" s="1"/>
  <c r="U18" i="11" s="1"/>
  <c r="U4" i="11"/>
  <c r="T18" i="11"/>
  <c r="C18" i="25" s="1"/>
  <c r="I4" i="25"/>
  <c r="I5" i="25" s="1"/>
  <c r="I6" i="25" s="1"/>
  <c r="I7" i="25" s="1"/>
  <c r="I8" i="25" s="1"/>
  <c r="I9" i="25" s="1"/>
  <c r="I10" i="25" s="1"/>
  <c r="I11" i="25" s="1"/>
  <c r="I12" i="25" s="1"/>
  <c r="I13" i="25" s="1"/>
  <c r="I14" i="25" s="1"/>
  <c r="I15" i="25" s="1"/>
  <c r="I17" i="25" s="1"/>
  <c r="U4" i="18"/>
  <c r="T16" i="9"/>
  <c r="E21" i="24" s="1"/>
  <c r="U4" i="9"/>
  <c r="U5" i="9" s="1"/>
  <c r="U6" i="9" s="1"/>
  <c r="U7" i="9" s="1"/>
  <c r="U8" i="9" s="1"/>
  <c r="U9" i="9" s="1"/>
  <c r="U10" i="9" s="1"/>
  <c r="U11" i="9" s="1"/>
  <c r="U12" i="9" s="1"/>
  <c r="U13" i="9" s="1"/>
  <c r="U14" i="9" s="1"/>
  <c r="U15" i="9" s="1"/>
  <c r="U4" i="8"/>
  <c r="U5" i="8" s="1"/>
  <c r="U6" i="8" s="1"/>
  <c r="U7" i="8" s="1"/>
  <c r="U8" i="8" s="1"/>
  <c r="U9" i="8" s="1"/>
  <c r="U10" i="8" s="1"/>
  <c r="U11" i="8" s="1"/>
  <c r="U12" i="8" s="1"/>
  <c r="U13" i="8" s="1"/>
  <c r="U14" i="8" s="1"/>
  <c r="U15" i="8" s="1"/>
  <c r="U16" i="8" s="1"/>
  <c r="U17" i="8" s="1"/>
  <c r="U18" i="8" s="1"/>
  <c r="U19" i="8" s="1"/>
  <c r="U20" i="8" s="1"/>
  <c r="U5" i="7"/>
  <c r="U6" i="7" s="1"/>
  <c r="U7" i="7" s="1"/>
  <c r="U8" i="7" s="1"/>
  <c r="U9" i="7" s="1"/>
  <c r="U10" i="7" s="1"/>
  <c r="U11" i="7" s="1"/>
  <c r="U12" i="7" s="1"/>
  <c r="U13" i="7" s="1"/>
  <c r="U14" i="7" s="1"/>
  <c r="U15" i="7" s="1"/>
  <c r="U16" i="7" s="1"/>
  <c r="U17" i="7" s="1"/>
  <c r="U18" i="7" s="1"/>
  <c r="U19" i="7" s="1"/>
  <c r="U20" i="7" s="1"/>
  <c r="U4" i="7"/>
  <c r="U4" i="6"/>
  <c r="U5" i="6" s="1"/>
  <c r="U6" i="6" s="1"/>
  <c r="U7" i="6" s="1"/>
  <c r="U8" i="6" s="1"/>
  <c r="U9" i="6" s="1"/>
  <c r="U10" i="6" s="1"/>
  <c r="U11" i="6" s="1"/>
  <c r="U12" i="6" s="1"/>
  <c r="U13" i="6" s="1"/>
  <c r="U14" i="6" s="1"/>
  <c r="U15" i="6" s="1"/>
  <c r="U16" i="6" s="1"/>
  <c r="U17" i="6" s="1"/>
  <c r="U18" i="6" s="1"/>
  <c r="U19" i="6" s="1"/>
  <c r="U20" i="6" s="1"/>
  <c r="U21" i="6" s="1"/>
  <c r="U22" i="6" s="1"/>
  <c r="U23" i="6" s="1"/>
  <c r="U24" i="6" s="1"/>
  <c r="T21" i="8"/>
  <c r="T25" i="8"/>
  <c r="T23" i="8"/>
  <c r="G27" i="23" s="1"/>
  <c r="T24" i="8"/>
  <c r="T26" i="8"/>
  <c r="T27" i="8"/>
  <c r="T28" i="8"/>
  <c r="D21" i="24" s="1"/>
  <c r="T29" i="8"/>
  <c r="G30" i="23" s="1"/>
  <c r="T30" i="8"/>
  <c r="T31" i="8"/>
  <c r="T14" i="8"/>
  <c r="T32" i="8"/>
  <c r="T33" i="8"/>
  <c r="G28" i="23" s="1"/>
  <c r="T34" i="8"/>
  <c r="T35" i="8"/>
  <c r="T36" i="8"/>
  <c r="T37" i="8"/>
  <c r="T3" i="8"/>
  <c r="T4" i="8"/>
  <c r="T38" i="8"/>
  <c r="T39" i="8"/>
  <c r="T11" i="8"/>
  <c r="T18" i="8"/>
  <c r="T12" i="8"/>
  <c r="T40" i="8"/>
  <c r="T41" i="8"/>
  <c r="T16" i="8"/>
  <c r="T42" i="8"/>
  <c r="T43" i="8"/>
  <c r="T44" i="8"/>
  <c r="D22" i="24" s="1"/>
  <c r="T5" i="8"/>
  <c r="T45" i="8"/>
  <c r="T6" i="8"/>
  <c r="T9" i="8"/>
  <c r="T19" i="8"/>
  <c r="T46" i="8"/>
  <c r="T8" i="8"/>
  <c r="T47" i="8"/>
  <c r="T13" i="8"/>
  <c r="T48" i="8"/>
  <c r="T49" i="8"/>
  <c r="D23" i="24" s="1"/>
  <c r="T7" i="8"/>
  <c r="T17" i="8"/>
  <c r="T50" i="8"/>
  <c r="T51" i="8"/>
  <c r="T52" i="8"/>
  <c r="T10" i="8"/>
  <c r="T13" i="5"/>
  <c r="T21" i="7"/>
  <c r="C21" i="24" s="1"/>
  <c r="J4" i="24"/>
  <c r="J5" i="24" s="1"/>
  <c r="J6" i="24" s="1"/>
  <c r="J7" i="24" s="1"/>
  <c r="J8" i="24" s="1"/>
  <c r="J9" i="24" s="1"/>
  <c r="J10" i="24" s="1"/>
  <c r="J11" i="24" s="1"/>
  <c r="J12" i="24" s="1"/>
  <c r="J13" i="24" s="1"/>
  <c r="J14" i="24" s="1"/>
  <c r="J15" i="24" s="1"/>
  <c r="J16" i="24" s="1"/>
  <c r="J17" i="24" s="1"/>
  <c r="J18" i="24" s="1"/>
  <c r="J19" i="24" s="1"/>
  <c r="F21" i="24"/>
  <c r="T27" i="6"/>
  <c r="F27" i="23" s="1"/>
  <c r="T28" i="6"/>
  <c r="F30" i="23" s="1"/>
  <c r="T25" i="6"/>
  <c r="F28" i="23" s="1"/>
  <c r="U4" i="5"/>
  <c r="U5" i="5" s="1"/>
  <c r="U6" i="5" s="1"/>
  <c r="U7" i="5" s="1"/>
  <c r="U8" i="5" s="1"/>
  <c r="U9" i="5" s="1"/>
  <c r="U10" i="5" s="1"/>
  <c r="U11" i="5" s="1"/>
  <c r="U12" i="5" s="1"/>
  <c r="U13" i="5" s="1"/>
  <c r="U14" i="5" s="1"/>
  <c r="U15" i="5" s="1"/>
  <c r="U16" i="5" s="1"/>
  <c r="U17" i="5" s="1"/>
  <c r="U18" i="5" s="1"/>
  <c r="U19" i="5" s="1"/>
  <c r="U20" i="5" s="1"/>
  <c r="U21" i="5" s="1"/>
  <c r="U22" i="5" s="1"/>
  <c r="U23" i="5" s="1"/>
  <c r="U24" i="5" s="1"/>
  <c r="T14" i="5"/>
  <c r="T23" i="5"/>
  <c r="T29" i="5"/>
  <c r="T22" i="5"/>
  <c r="E27" i="23" s="1"/>
  <c r="T26" i="5"/>
  <c r="E30" i="23" s="1"/>
  <c r="T27" i="5"/>
  <c r="E28" i="23" s="1"/>
  <c r="U4" i="19"/>
  <c r="U5" i="19" s="1"/>
  <c r="U6" i="19" s="1"/>
  <c r="T15" i="19"/>
  <c r="T4" i="19"/>
  <c r="T16" i="19"/>
  <c r="T17" i="19"/>
  <c r="T18" i="19"/>
  <c r="T19" i="19"/>
  <c r="T20" i="19"/>
  <c r="T21" i="19"/>
  <c r="D29" i="23" s="1"/>
  <c r="T3" i="19"/>
  <c r="T22" i="19"/>
  <c r="T23" i="19"/>
  <c r="T24" i="19"/>
  <c r="T5" i="19"/>
  <c r="T25" i="19"/>
  <c r="D13" i="23" s="1"/>
  <c r="T26" i="19"/>
  <c r="T27" i="19"/>
  <c r="T28" i="19"/>
  <c r="D30" i="23" s="1"/>
  <c r="T29" i="19"/>
  <c r="D28" i="23" s="1"/>
  <c r="T20" i="4"/>
  <c r="C27" i="23" s="1"/>
  <c r="T28" i="4"/>
  <c r="C30" i="23" s="1"/>
  <c r="T29" i="4"/>
  <c r="C28" i="23" s="1"/>
  <c r="T30" i="4"/>
  <c r="U4" i="4"/>
  <c r="U5" i="4" s="1"/>
  <c r="U6" i="4" s="1"/>
  <c r="U7" i="4" s="1"/>
  <c r="U8" i="4" s="1"/>
  <c r="U9" i="4" s="1"/>
  <c r="U10" i="4" s="1"/>
  <c r="U11" i="4" s="1"/>
  <c r="U12" i="4" s="1"/>
  <c r="U13" i="4" s="1"/>
  <c r="U14" i="4" s="1"/>
  <c r="U15" i="4" s="1"/>
  <c r="U16" i="4" s="1"/>
  <c r="U17" i="4" s="1"/>
  <c r="U18" i="4" s="1"/>
  <c r="U19" i="4" s="1"/>
  <c r="U20" i="4" s="1"/>
  <c r="U21" i="4" s="1"/>
  <c r="U22" i="4" s="1"/>
  <c r="U23" i="4" s="1"/>
  <c r="U24" i="4" s="1"/>
  <c r="U25" i="4" s="1"/>
  <c r="I4" i="23"/>
  <c r="I5" i="23" s="1"/>
  <c r="I6" i="23" s="1"/>
  <c r="I7" i="23" s="1"/>
  <c r="I8" i="23" s="1"/>
  <c r="I9" i="23" s="1"/>
  <c r="I10" i="23" s="1"/>
  <c r="I11" i="23" s="1"/>
  <c r="I12" i="23" s="1"/>
  <c r="I13" i="23" s="1"/>
  <c r="I14" i="23" s="1"/>
  <c r="I15" i="23" s="1"/>
  <c r="I16" i="23" s="1"/>
  <c r="I17" i="23" s="1"/>
  <c r="I18" i="23" s="1"/>
  <c r="I19" i="23" s="1"/>
  <c r="I20" i="23" s="1"/>
  <c r="I21" i="23" s="1"/>
  <c r="I22" i="23" s="1"/>
  <c r="I23" i="23" s="1"/>
  <c r="I24" i="23" s="1"/>
  <c r="I25" i="23" s="1"/>
  <c r="I26" i="23" s="1"/>
  <c r="I27" i="23" s="1"/>
  <c r="I28" i="23" s="1"/>
  <c r="D27" i="23"/>
  <c r="U4" i="3"/>
  <c r="U5" i="3" s="1"/>
  <c r="U6" i="3" s="1"/>
  <c r="U7" i="3" s="1"/>
  <c r="U8" i="3" s="1"/>
  <c r="U9" i="3" s="1"/>
  <c r="U10" i="3" s="1"/>
  <c r="U11" i="3" s="1"/>
  <c r="U12" i="3" s="1"/>
  <c r="U13" i="3" s="1"/>
  <c r="U14" i="3" s="1"/>
  <c r="U15" i="3" s="1"/>
  <c r="U16" i="3" s="1"/>
  <c r="U17" i="3" s="1"/>
  <c r="U18" i="3" s="1"/>
  <c r="U19" i="3" s="1"/>
  <c r="U20" i="3" s="1"/>
  <c r="U21" i="3" s="1"/>
  <c r="U22" i="3" s="1"/>
  <c r="U23" i="3" s="1"/>
  <c r="D25" i="26"/>
  <c r="E25" i="26"/>
  <c r="C26" i="26"/>
  <c r="D26" i="26"/>
  <c r="F26" i="26"/>
  <c r="D17" i="26"/>
  <c r="T20" i="7"/>
  <c r="T22" i="7"/>
  <c r="T23" i="7"/>
  <c r="C23" i="24" s="1"/>
  <c r="T23" i="9"/>
  <c r="T21" i="9"/>
  <c r="E22" i="24" s="1"/>
  <c r="T22" i="9"/>
  <c r="E23" i="24" s="1"/>
  <c r="T20" i="18"/>
  <c r="T21" i="18"/>
  <c r="F22" i="24" s="1"/>
  <c r="T22" i="18"/>
  <c r="F23" i="24" s="1"/>
  <c r="C22" i="24"/>
  <c r="T23" i="2"/>
  <c r="T25" i="2"/>
  <c r="T24" i="2"/>
  <c r="D27" i="22" s="1"/>
  <c r="T27" i="1"/>
  <c r="C27" i="22" s="1"/>
  <c r="T20" i="1"/>
  <c r="C25" i="22" s="1"/>
  <c r="T26" i="1"/>
  <c r="C26" i="22" s="1"/>
  <c r="E27" i="22"/>
  <c r="T15" i="12"/>
  <c r="D34" i="23"/>
  <c r="D32" i="23"/>
  <c r="D35" i="23"/>
  <c r="D25" i="22" l="1"/>
  <c r="F25" i="22" s="1"/>
  <c r="D26" i="22"/>
  <c r="F26" i="22" s="1"/>
  <c r="G22" i="24"/>
  <c r="G21" i="24"/>
  <c r="G23" i="24"/>
  <c r="H19" i="25"/>
  <c r="H18" i="25"/>
  <c r="H28" i="23"/>
  <c r="H27" i="23"/>
  <c r="H30" i="23"/>
  <c r="G17" i="26"/>
  <c r="G25" i="26"/>
  <c r="G26" i="26"/>
  <c r="F27" i="22"/>
  <c r="C25" i="25"/>
  <c r="D25" i="25"/>
  <c r="E25" i="25"/>
  <c r="E14" i="25"/>
  <c r="E24" i="25"/>
  <c r="E23" i="25"/>
  <c r="C29" i="23"/>
  <c r="E29" i="23"/>
  <c r="G29" i="23"/>
  <c r="F32" i="23"/>
  <c r="T5" i="4"/>
  <c r="T4" i="4"/>
  <c r="T6" i="4"/>
  <c r="T9" i="4"/>
  <c r="T8" i="4"/>
  <c r="T11" i="4"/>
  <c r="C32" i="23"/>
  <c r="T10" i="4"/>
  <c r="T12" i="4"/>
  <c r="T7" i="4"/>
  <c r="T14" i="4"/>
  <c r="T15" i="4"/>
  <c r="C12" i="23" s="1"/>
  <c r="T17" i="4"/>
  <c r="C24" i="23" s="1"/>
  <c r="T13" i="4"/>
  <c r="C13" i="23" s="1"/>
  <c r="T19" i="4"/>
  <c r="T22" i="4"/>
  <c r="T16" i="4"/>
  <c r="T18" i="4"/>
  <c r="C18" i="23" s="1"/>
  <c r="T24" i="4"/>
  <c r="T4" i="5"/>
  <c r="T5" i="5"/>
  <c r="T7" i="5"/>
  <c r="T8" i="5"/>
  <c r="E8" i="23" s="1"/>
  <c r="T10" i="5"/>
  <c r="E10" i="23" s="1"/>
  <c r="T6" i="5"/>
  <c r="T17" i="5"/>
  <c r="E14" i="23" s="1"/>
  <c r="E21" i="23"/>
  <c r="T19" i="5"/>
  <c r="T9" i="5"/>
  <c r="T20" i="5"/>
  <c r="T12" i="5"/>
  <c r="E15" i="23" s="1"/>
  <c r="T16" i="5"/>
  <c r="E26" i="23" s="1"/>
  <c r="E32" i="23"/>
  <c r="T21" i="5"/>
  <c r="E17" i="23" s="1"/>
  <c r="T15" i="5"/>
  <c r="E18" i="23" s="1"/>
  <c r="T11" i="5"/>
  <c r="E12" i="23" s="1"/>
  <c r="T18" i="5"/>
  <c r="T25" i="5"/>
  <c r="E23" i="23" s="1"/>
  <c r="T24" i="5"/>
  <c r="E24" i="23" s="1"/>
  <c r="T28" i="5"/>
  <c r="E19" i="23" s="1"/>
  <c r="E33" i="23"/>
  <c r="T30" i="5"/>
  <c r="E16" i="23" s="1"/>
  <c r="E31" i="23"/>
  <c r="T3" i="5"/>
  <c r="G32" i="23"/>
  <c r="C34" i="23"/>
  <c r="E34" i="23"/>
  <c r="G34" i="23"/>
  <c r="E13" i="23"/>
  <c r="G13" i="23"/>
  <c r="C20" i="25"/>
  <c r="T14" i="11"/>
  <c r="C6" i="25" s="1"/>
  <c r="E26" i="25"/>
  <c r="T16" i="12"/>
  <c r="E17" i="25" s="1"/>
  <c r="E28" i="25"/>
  <c r="T19" i="12"/>
  <c r="E16" i="25" s="1"/>
  <c r="E27" i="25"/>
  <c r="T22" i="8"/>
  <c r="G5" i="23" s="1"/>
  <c r="G11" i="23"/>
  <c r="G24" i="23"/>
  <c r="G8" i="23"/>
  <c r="G10" i="23"/>
  <c r="G18" i="23"/>
  <c r="D24" i="24"/>
  <c r="G35" i="23"/>
  <c r="D20" i="24"/>
  <c r="C20" i="24"/>
  <c r="E20" i="24"/>
  <c r="F20" i="24"/>
  <c r="T15" i="13"/>
  <c r="F14" i="25" s="1"/>
  <c r="F20" i="25"/>
  <c r="F21" i="25"/>
  <c r="T8" i="13"/>
  <c r="F10" i="25" s="1"/>
  <c r="T12" i="13"/>
  <c r="F8" i="25" s="1"/>
  <c r="T14" i="13"/>
  <c r="F9" i="25" s="1"/>
  <c r="T4" i="13"/>
  <c r="F4" i="25" s="1"/>
  <c r="T18" i="13"/>
  <c r="F15" i="25" s="1"/>
  <c r="T6" i="13"/>
  <c r="T7" i="13"/>
  <c r="T9" i="13"/>
  <c r="F23" i="25"/>
  <c r="T11" i="13"/>
  <c r="T10" i="13"/>
  <c r="T3" i="13"/>
  <c r="F26" i="25"/>
  <c r="T19" i="13"/>
  <c r="F17" i="25" s="1"/>
  <c r="T13" i="13"/>
  <c r="F25" i="25"/>
  <c r="C35" i="23"/>
  <c r="E35" i="23"/>
  <c r="F35" i="23"/>
  <c r="C28" i="22"/>
  <c r="D28" i="22"/>
  <c r="E28" i="22"/>
  <c r="D20" i="25"/>
  <c r="D21" i="25"/>
  <c r="T15" i="20"/>
  <c r="D10" i="25" s="1"/>
  <c r="T6" i="20"/>
  <c r="D8" i="25" s="1"/>
  <c r="T8" i="20"/>
  <c r="D9" i="25" s="1"/>
  <c r="T4" i="20"/>
  <c r="D4" i="25" s="1"/>
  <c r="T17" i="20"/>
  <c r="D15" i="25" s="1"/>
  <c r="T7" i="20"/>
  <c r="T5" i="20"/>
  <c r="D6" i="25" s="1"/>
  <c r="T9" i="20"/>
  <c r="T13" i="20"/>
  <c r="D24" i="25"/>
  <c r="T11" i="20"/>
  <c r="T12" i="20"/>
  <c r="T3" i="20"/>
  <c r="T18" i="20"/>
  <c r="D17" i="25" s="1"/>
  <c r="T19" i="20"/>
  <c r="T4" i="15"/>
  <c r="T22" i="15"/>
  <c r="T3" i="15"/>
  <c r="T19" i="15"/>
  <c r="T13" i="15"/>
  <c r="T20" i="15"/>
  <c r="E16" i="26" s="1"/>
  <c r="T17" i="15"/>
  <c r="T14" i="15"/>
  <c r="T25" i="15"/>
  <c r="T15" i="15"/>
  <c r="T5" i="15"/>
  <c r="T12" i="15"/>
  <c r="T21" i="15"/>
  <c r="T10" i="15"/>
  <c r="T7" i="15"/>
  <c r="T6" i="15"/>
  <c r="T9" i="15"/>
  <c r="T18" i="15"/>
  <c r="T26" i="15"/>
  <c r="T11" i="15"/>
  <c r="T17" i="9"/>
  <c r="E18" i="24" s="1"/>
  <c r="T5" i="9"/>
  <c r="T15" i="9"/>
  <c r="T19" i="9"/>
  <c r="T12" i="9"/>
  <c r="E13" i="24" s="1"/>
  <c r="T6" i="9"/>
  <c r="T20" i="9"/>
  <c r="T13" i="9"/>
  <c r="T4" i="9"/>
  <c r="T14" i="9"/>
  <c r="T3" i="9"/>
  <c r="T7" i="9"/>
  <c r="T11" i="9"/>
  <c r="T9" i="9"/>
  <c r="T5" i="18"/>
  <c r="F12" i="24" s="1"/>
  <c r="T6" i="18"/>
  <c r="F11" i="24" s="1"/>
  <c r="T7" i="18"/>
  <c r="F18" i="24" s="1"/>
  <c r="T8" i="18"/>
  <c r="F3" i="24" s="1"/>
  <c r="T9" i="18"/>
  <c r="F14" i="24" s="1"/>
  <c r="T10" i="18"/>
  <c r="F19" i="24" s="1"/>
  <c r="T11" i="18"/>
  <c r="F13" i="24" s="1"/>
  <c r="T12" i="18"/>
  <c r="F9" i="24" s="1"/>
  <c r="T13" i="18"/>
  <c r="F17" i="24" s="1"/>
  <c r="T14" i="18"/>
  <c r="F5" i="24" s="1"/>
  <c r="T15" i="18"/>
  <c r="F15" i="24" s="1"/>
  <c r="T16" i="18"/>
  <c r="F6" i="24" s="1"/>
  <c r="T17" i="18"/>
  <c r="F10" i="24" s="1"/>
  <c r="T18" i="18"/>
  <c r="F7" i="24" s="1"/>
  <c r="T19" i="18"/>
  <c r="T25" i="16"/>
  <c r="G14" i="25" s="1"/>
  <c r="T26" i="16"/>
  <c r="G20" i="25" s="1"/>
  <c r="T27" i="16"/>
  <c r="G21" i="25" s="1"/>
  <c r="T13" i="16"/>
  <c r="T3" i="16"/>
  <c r="T28" i="16"/>
  <c r="G10" i="25" s="1"/>
  <c r="T29" i="16"/>
  <c r="G8" i="25" s="1"/>
  <c r="T30" i="16"/>
  <c r="F21" i="26" s="1"/>
  <c r="T14" i="16"/>
  <c r="T22" i="16"/>
  <c r="F16" i="26" s="1"/>
  <c r="T31" i="16"/>
  <c r="G9" i="25" s="1"/>
  <c r="T32" i="16"/>
  <c r="F20" i="26" s="1"/>
  <c r="T11" i="16"/>
  <c r="G4" i="25" s="1"/>
  <c r="T5" i="16"/>
  <c r="F4" i="26" s="1"/>
  <c r="T6" i="16"/>
  <c r="F5" i="26" s="1"/>
  <c r="T33" i="16"/>
  <c r="G15" i="25" s="1"/>
  <c r="T34" i="16"/>
  <c r="T18" i="16"/>
  <c r="G7" i="25" s="1"/>
  <c r="T7" i="16"/>
  <c r="T16" i="16"/>
  <c r="T20" i="16"/>
  <c r="G6" i="25" s="1"/>
  <c r="T24" i="16"/>
  <c r="T17" i="16"/>
  <c r="T19" i="16"/>
  <c r="T35" i="16"/>
  <c r="G13" i="25" s="1"/>
  <c r="T12" i="16"/>
  <c r="T36" i="16"/>
  <c r="G12" i="25" s="1"/>
  <c r="T37" i="16"/>
  <c r="G11" i="25" s="1"/>
  <c r="T38" i="16"/>
  <c r="G5" i="25" s="1"/>
  <c r="T4" i="16"/>
  <c r="G3" i="25" s="1"/>
  <c r="T9" i="16"/>
  <c r="T10" i="16"/>
  <c r="T39" i="16"/>
  <c r="F18" i="26" s="1"/>
  <c r="T40" i="16"/>
  <c r="G17" i="25" s="1"/>
  <c r="T23" i="16"/>
  <c r="G27" i="25"/>
  <c r="T21" i="16"/>
  <c r="G28" i="25"/>
  <c r="T41" i="16"/>
  <c r="G16" i="25" s="1"/>
  <c r="G25" i="25"/>
  <c r="G22" i="25"/>
  <c r="D20" i="26"/>
  <c r="D4" i="26"/>
  <c r="D5" i="26"/>
  <c r="D24" i="26"/>
  <c r="D11" i="26"/>
  <c r="D8" i="26"/>
  <c r="D22" i="26"/>
  <c r="D14" i="26"/>
  <c r="D9" i="26"/>
  <c r="D10" i="26"/>
  <c r="D12" i="26"/>
  <c r="D6" i="26"/>
  <c r="D15" i="26"/>
  <c r="D27" i="26"/>
  <c r="D13" i="26"/>
  <c r="D21" i="26"/>
  <c r="D18" i="26"/>
  <c r="D28" i="26"/>
  <c r="D19" i="26"/>
  <c r="D29" i="26"/>
  <c r="D23" i="26"/>
  <c r="C18" i="26"/>
  <c r="C23" i="25"/>
  <c r="D23" i="25"/>
  <c r="G23" i="25"/>
  <c r="G24" i="25"/>
  <c r="D26" i="25"/>
  <c r="G26" i="25"/>
  <c r="D27" i="25"/>
  <c r="D16" i="25"/>
  <c r="D22" i="25"/>
  <c r="C22" i="25"/>
  <c r="C21" i="25"/>
  <c r="C27" i="25"/>
  <c r="T4" i="18"/>
  <c r="F4" i="24" s="1"/>
  <c r="F16" i="24"/>
  <c r="F24" i="24"/>
  <c r="F33" i="23"/>
  <c r="T29" i="6"/>
  <c r="F9" i="23" s="1"/>
  <c r="T21" i="6"/>
  <c r="F16" i="23" s="1"/>
  <c r="F26" i="23"/>
  <c r="T22" i="6"/>
  <c r="F25" i="23" s="1"/>
  <c r="C24" i="24"/>
  <c r="E24" i="24"/>
  <c r="E16" i="24"/>
  <c r="D16" i="24"/>
  <c r="D10" i="23"/>
  <c r="T7" i="19"/>
  <c r="D5" i="23" s="1"/>
  <c r="D8" i="23"/>
  <c r="D33" i="23"/>
  <c r="T11" i="19"/>
  <c r="D17" i="23" s="1"/>
  <c r="D9" i="23"/>
  <c r="D16" i="23"/>
  <c r="T12" i="19"/>
  <c r="D24" i="23" s="1"/>
  <c r="T10" i="19"/>
  <c r="D20" i="23" s="1"/>
  <c r="D22" i="23"/>
  <c r="D18" i="23"/>
  <c r="D14" i="23"/>
  <c r="D21" i="23"/>
  <c r="D26" i="23"/>
  <c r="T8" i="19"/>
  <c r="D25" i="23" s="1"/>
  <c r="T9" i="19"/>
  <c r="D23" i="23" s="1"/>
  <c r="T14" i="19"/>
  <c r="D19" i="23" s="1"/>
  <c r="D15" i="23"/>
  <c r="T13" i="19"/>
  <c r="D12" i="23" s="1"/>
  <c r="D31" i="23"/>
  <c r="T21" i="2"/>
  <c r="D29" i="22"/>
  <c r="T20" i="3"/>
  <c r="E19" i="22" s="1"/>
  <c r="E29" i="22"/>
  <c r="T21" i="3"/>
  <c r="E17" i="22" s="1"/>
  <c r="C29" i="22"/>
  <c r="T17" i="1"/>
  <c r="C19" i="22" s="1"/>
  <c r="E20" i="25"/>
  <c r="E22" i="25"/>
  <c r="E21" i="25"/>
  <c r="G6" i="23"/>
  <c r="G33" i="23"/>
  <c r="G17" i="23"/>
  <c r="G9" i="23"/>
  <c r="G16" i="23"/>
  <c r="G20" i="23"/>
  <c r="G22" i="23"/>
  <c r="G14" i="23"/>
  <c r="G21" i="23"/>
  <c r="G26" i="23"/>
  <c r="G25" i="23"/>
  <c r="G23" i="23"/>
  <c r="G19" i="23"/>
  <c r="G15" i="23"/>
  <c r="G12" i="23"/>
  <c r="G31" i="23"/>
  <c r="E20" i="23"/>
  <c r="E22" i="23"/>
  <c r="C31" i="23"/>
  <c r="T23" i="1"/>
  <c r="C23" i="22" s="1"/>
  <c r="T11" i="1"/>
  <c r="T24" i="1"/>
  <c r="T4" i="1"/>
  <c r="T25" i="1"/>
  <c r="C21" i="22" s="1"/>
  <c r="T7" i="1"/>
  <c r="T3" i="1"/>
  <c r="T13" i="1"/>
  <c r="T10" i="1"/>
  <c r="C9" i="22" s="1"/>
  <c r="T19" i="1"/>
  <c r="C17" i="22" s="1"/>
  <c r="T21" i="1"/>
  <c r="C22" i="22" s="1"/>
  <c r="T15" i="1"/>
  <c r="C12" i="22" s="1"/>
  <c r="T18" i="1"/>
  <c r="C16" i="22" s="1"/>
  <c r="T12" i="1"/>
  <c r="C10" i="22" s="1"/>
  <c r="T6" i="1"/>
  <c r="C6" i="22" s="1"/>
  <c r="T14" i="1"/>
  <c r="C15" i="22" s="1"/>
  <c r="T8" i="1"/>
  <c r="T22" i="1"/>
  <c r="C20" i="22" s="1"/>
  <c r="T5" i="1"/>
  <c r="T27" i="2"/>
  <c r="T26" i="2"/>
  <c r="D21" i="22" s="1"/>
  <c r="T18" i="2"/>
  <c r="T26" i="6"/>
  <c r="F29" i="23" s="1"/>
  <c r="T4" i="6"/>
  <c r="F3" i="23" s="1"/>
  <c r="T5" i="6"/>
  <c r="F6" i="23" s="1"/>
  <c r="T11" i="6"/>
  <c r="F14" i="23" s="1"/>
  <c r="F31" i="23"/>
  <c r="T8" i="6"/>
  <c r="F7" i="23" s="1"/>
  <c r="T21" i="14"/>
  <c r="C16" i="26" s="1"/>
  <c r="T19" i="14"/>
  <c r="C20" i="26" s="1"/>
  <c r="T3" i="14"/>
  <c r="C4" i="26" s="1"/>
  <c r="T5" i="14"/>
  <c r="C5" i="26" s="1"/>
  <c r="T22" i="14"/>
  <c r="C24" i="26" s="1"/>
  <c r="T8" i="14"/>
  <c r="C11" i="26" s="1"/>
  <c r="T10" i="14"/>
  <c r="C8" i="26" s="1"/>
  <c r="T6" i="14"/>
  <c r="C7" i="26" s="1"/>
  <c r="T25" i="14"/>
  <c r="C22" i="26" s="1"/>
  <c r="T14" i="14"/>
  <c r="C14" i="26" s="1"/>
  <c r="T9" i="14"/>
  <c r="C9" i="26" s="1"/>
  <c r="T13" i="14"/>
  <c r="C10" i="26" s="1"/>
  <c r="T12" i="14"/>
  <c r="C12" i="26" s="1"/>
  <c r="T18" i="14"/>
  <c r="C23" i="26" s="1"/>
  <c r="T15" i="14"/>
  <c r="C15" i="26" s="1"/>
  <c r="C27" i="26"/>
  <c r="T16" i="14"/>
  <c r="C21" i="26" s="1"/>
  <c r="T10" i="2"/>
  <c r="T19" i="2"/>
  <c r="D22" i="22" s="1"/>
  <c r="T17" i="3"/>
  <c r="E23" i="22" s="1"/>
  <c r="T8" i="3"/>
  <c r="E8" i="22" s="1"/>
  <c r="E30" i="22"/>
  <c r="T19" i="3"/>
  <c r="E20" i="22" s="1"/>
  <c r="T5" i="3"/>
  <c r="E4" i="22" s="1"/>
  <c r="F22" i="25"/>
  <c r="T15" i="6"/>
  <c r="F13" i="23" s="1"/>
  <c r="T14" i="6"/>
  <c r="F12" i="23" s="1"/>
  <c r="F34" i="23"/>
  <c r="T16" i="2"/>
  <c r="T11" i="2"/>
  <c r="T17" i="2"/>
  <c r="D16" i="22" s="1"/>
  <c r="T9" i="2"/>
  <c r="T7" i="2"/>
  <c r="T15" i="2"/>
  <c r="D30" i="22"/>
  <c r="T4" i="2"/>
  <c r="D4" i="22" s="1"/>
  <c r="C22" i="23"/>
  <c r="D17" i="22" l="1"/>
  <c r="F17" i="22" s="1"/>
  <c r="D23" i="22"/>
  <c r="F23" i="22" s="1"/>
  <c r="D18" i="22"/>
  <c r="F18" i="22" s="1"/>
  <c r="H29" i="23"/>
  <c r="H13" i="23"/>
  <c r="G20" i="24"/>
  <c r="H12" i="23"/>
  <c r="D11" i="25"/>
  <c r="T10" i="20"/>
  <c r="D14" i="25" s="1"/>
  <c r="D5" i="25"/>
  <c r="D13" i="25"/>
  <c r="D28" i="25"/>
  <c r="D12" i="25"/>
  <c r="D7" i="25"/>
  <c r="D3" i="25"/>
  <c r="T23" i="4"/>
  <c r="C15" i="23" s="1"/>
  <c r="T27" i="4"/>
  <c r="C19" i="23" s="1"/>
  <c r="T25" i="4"/>
  <c r="C25" i="23" s="1"/>
  <c r="D6" i="23"/>
  <c r="D7" i="23"/>
  <c r="D3" i="23"/>
  <c r="D4" i="23"/>
  <c r="T6" i="19"/>
  <c r="D11" i="23" s="1"/>
  <c r="T12" i="7" l="1"/>
  <c r="C13" i="24" s="1"/>
  <c r="E18" i="26"/>
  <c r="G18" i="26" s="1"/>
  <c r="T11" i="14"/>
  <c r="C13" i="26" s="1"/>
  <c r="T18" i="3"/>
  <c r="E15" i="22" s="1"/>
  <c r="T15" i="3"/>
  <c r="E21" i="22" s="1"/>
  <c r="F21" i="22" s="1"/>
  <c r="T22" i="3"/>
  <c r="E22" i="22" s="1"/>
  <c r="F22" i="22" s="1"/>
  <c r="T9" i="3"/>
  <c r="E12" i="22" s="1"/>
  <c r="C8" i="22"/>
  <c r="F27" i="25"/>
  <c r="F6" i="25"/>
  <c r="F11" i="25"/>
  <c r="T19" i="6"/>
  <c r="F22" i="23" s="1"/>
  <c r="H22" i="23" s="1"/>
  <c r="T20" i="6"/>
  <c r="F24" i="23" s="1"/>
  <c r="H24" i="23" s="1"/>
  <c r="T12" i="6"/>
  <c r="F15" i="23" s="1"/>
  <c r="H15" i="23" s="1"/>
  <c r="E7" i="23"/>
  <c r="E25" i="23"/>
  <c r="H25" i="23" s="1"/>
  <c r="C8" i="23"/>
  <c r="C7" i="23"/>
  <c r="T26" i="4"/>
  <c r="C23" i="23" s="1"/>
  <c r="C3" i="23"/>
  <c r="C21" i="23"/>
  <c r="C14" i="23"/>
  <c r="H14" i="23" s="1"/>
  <c r="C11" i="23"/>
  <c r="C20" i="23"/>
  <c r="C16" i="23"/>
  <c r="H16" i="23" s="1"/>
  <c r="C26" i="23"/>
  <c r="H26" i="23" s="1"/>
  <c r="C10" i="23"/>
  <c r="T8" i="16"/>
  <c r="F6" i="26" s="1"/>
  <c r="F27" i="26"/>
  <c r="F7" i="26"/>
  <c r="F12" i="26"/>
  <c r="F8" i="26"/>
  <c r="F28" i="26"/>
  <c r="F29" i="26"/>
  <c r="F9" i="26"/>
  <c r="F19" i="26"/>
  <c r="F23" i="26"/>
  <c r="F15" i="26"/>
  <c r="F14" i="26"/>
  <c r="F24" i="26"/>
  <c r="F11" i="26"/>
  <c r="F22" i="26"/>
  <c r="F10" i="26"/>
  <c r="F13" i="26"/>
  <c r="F3" i="26"/>
  <c r="T8" i="15"/>
  <c r="E6" i="26" s="1"/>
  <c r="E27" i="26"/>
  <c r="E7" i="26"/>
  <c r="E8" i="26"/>
  <c r="E12" i="26"/>
  <c r="E14" i="26"/>
  <c r="E3" i="26"/>
  <c r="E19" i="26"/>
  <c r="E13" i="26"/>
  <c r="E28" i="26"/>
  <c r="E11" i="26"/>
  <c r="E29" i="26"/>
  <c r="E4" i="26"/>
  <c r="G4" i="26" s="1"/>
  <c r="E15" i="26"/>
  <c r="E9" i="26"/>
  <c r="E22" i="26"/>
  <c r="E23" i="26"/>
  <c r="E24" i="26"/>
  <c r="E20" i="26"/>
  <c r="G20" i="26" s="1"/>
  <c r="E10" i="26"/>
  <c r="E21" i="26"/>
  <c r="G21" i="26" s="1"/>
  <c r="E5" i="26"/>
  <c r="G5" i="26" s="1"/>
  <c r="T4" i="17"/>
  <c r="D7" i="26" s="1"/>
  <c r="T3" i="17"/>
  <c r="D3" i="26" s="1"/>
  <c r="T5" i="17"/>
  <c r="D16" i="26" s="1"/>
  <c r="G16" i="26" s="1"/>
  <c r="T4" i="14"/>
  <c r="C6" i="26" s="1"/>
  <c r="C28" i="26"/>
  <c r="C29" i="26"/>
  <c r="T17" i="14"/>
  <c r="C19" i="26" s="1"/>
  <c r="T7" i="14"/>
  <c r="C3" i="26" s="1"/>
  <c r="T5" i="13"/>
  <c r="F3" i="25" s="1"/>
  <c r="F7" i="25"/>
  <c r="F28" i="25"/>
  <c r="F12" i="25"/>
  <c r="F16" i="25"/>
  <c r="F5" i="25"/>
  <c r="F13" i="25"/>
  <c r="F24" i="25"/>
  <c r="T3" i="12"/>
  <c r="E3" i="25" s="1"/>
  <c r="T12" i="12"/>
  <c r="E12" i="25" s="1"/>
  <c r="T11" i="12"/>
  <c r="E7" i="25" s="1"/>
  <c r="T5" i="12"/>
  <c r="E4" i="25" s="1"/>
  <c r="T7" i="12"/>
  <c r="E9" i="25" s="1"/>
  <c r="T13" i="12"/>
  <c r="E13" i="25" s="1"/>
  <c r="T9" i="12"/>
  <c r="E10" i="25" s="1"/>
  <c r="T4" i="12"/>
  <c r="E5" i="25" s="1"/>
  <c r="T6" i="12"/>
  <c r="E8" i="25" s="1"/>
  <c r="T14" i="12"/>
  <c r="E15" i="25" s="1"/>
  <c r="T10" i="12"/>
  <c r="E6" i="25" s="1"/>
  <c r="T8" i="12"/>
  <c r="E11" i="25" s="1"/>
  <c r="C28" i="25"/>
  <c r="T9" i="11"/>
  <c r="C17" i="25" s="1"/>
  <c r="H17" i="25" s="1"/>
  <c r="T13" i="11"/>
  <c r="C15" i="25" s="1"/>
  <c r="T7" i="11"/>
  <c r="C9" i="25" s="1"/>
  <c r="T5" i="11"/>
  <c r="C4" i="25" s="1"/>
  <c r="T3" i="11"/>
  <c r="C3" i="25" s="1"/>
  <c r="T10" i="11"/>
  <c r="C16" i="25" s="1"/>
  <c r="T12" i="11"/>
  <c r="C7" i="25" s="1"/>
  <c r="T15" i="11"/>
  <c r="T11" i="11"/>
  <c r="C8" i="25" s="1"/>
  <c r="T8" i="11"/>
  <c r="C12" i="25" s="1"/>
  <c r="T17" i="11"/>
  <c r="C13" i="25" s="1"/>
  <c r="C24" i="25"/>
  <c r="T16" i="11"/>
  <c r="C11" i="25" s="1"/>
  <c r="T6" i="11"/>
  <c r="C14" i="25" s="1"/>
  <c r="H14" i="25" s="1"/>
  <c r="T4" i="11"/>
  <c r="C5" i="25" s="1"/>
  <c r="C26" i="25"/>
  <c r="T3" i="18"/>
  <c r="F8" i="24" s="1"/>
  <c r="E3" i="24"/>
  <c r="E9" i="24"/>
  <c r="E7" i="24"/>
  <c r="E17" i="24"/>
  <c r="E8" i="24"/>
  <c r="E6" i="24"/>
  <c r="T8" i="9"/>
  <c r="E11" i="24" s="1"/>
  <c r="E14" i="24"/>
  <c r="E5" i="24"/>
  <c r="E15" i="24"/>
  <c r="E19" i="24"/>
  <c r="T10" i="9"/>
  <c r="E12" i="24" s="1"/>
  <c r="E10" i="24"/>
  <c r="E4" i="24"/>
  <c r="D3" i="24"/>
  <c r="D11" i="24"/>
  <c r="D7" i="24"/>
  <c r="D9" i="24"/>
  <c r="D19" i="24"/>
  <c r="D8" i="24"/>
  <c r="D15" i="24"/>
  <c r="D5" i="24"/>
  <c r="D14" i="24"/>
  <c r="D17" i="24"/>
  <c r="D4" i="24"/>
  <c r="D18" i="24"/>
  <c r="D10" i="24"/>
  <c r="G7" i="23"/>
  <c r="D6" i="24"/>
  <c r="G4" i="23"/>
  <c r="G3" i="23"/>
  <c r="D13" i="24"/>
  <c r="D12" i="24"/>
  <c r="T3" i="7"/>
  <c r="C3" i="24" s="1"/>
  <c r="T14" i="7"/>
  <c r="C14" i="24" s="1"/>
  <c r="T7" i="7"/>
  <c r="C9" i="24" s="1"/>
  <c r="T18" i="7"/>
  <c r="C19" i="24" s="1"/>
  <c r="T11" i="7"/>
  <c r="C11" i="24" s="1"/>
  <c r="T16" i="7"/>
  <c r="C17" i="24" s="1"/>
  <c r="T6" i="7"/>
  <c r="C7" i="24" s="1"/>
  <c r="T10" i="7"/>
  <c r="C8" i="24" s="1"/>
  <c r="T19" i="7"/>
  <c r="C15" i="24" s="1"/>
  <c r="T4" i="7"/>
  <c r="C5" i="24" s="1"/>
  <c r="T8" i="7"/>
  <c r="C6" i="24" s="1"/>
  <c r="T9" i="7"/>
  <c r="C10" i="24" s="1"/>
  <c r="T5" i="7"/>
  <c r="C4" i="24" s="1"/>
  <c r="T13" i="7"/>
  <c r="C18" i="24" s="1"/>
  <c r="C16" i="24"/>
  <c r="G16" i="24" s="1"/>
  <c r="T17" i="7"/>
  <c r="C12" i="24" s="1"/>
  <c r="T10" i="6"/>
  <c r="F11" i="23" s="1"/>
  <c r="T3" i="6"/>
  <c r="F4" i="23" s="1"/>
  <c r="T18" i="6"/>
  <c r="F20" i="23" s="1"/>
  <c r="T9" i="6"/>
  <c r="F19" i="23" s="1"/>
  <c r="H19" i="23" s="1"/>
  <c r="T6" i="6"/>
  <c r="F5" i="23" s="1"/>
  <c r="T7" i="6"/>
  <c r="F8" i="23" s="1"/>
  <c r="T16" i="6"/>
  <c r="F18" i="23" s="1"/>
  <c r="H18" i="23" s="1"/>
  <c r="T13" i="6"/>
  <c r="F23" i="23" s="1"/>
  <c r="T17" i="6"/>
  <c r="F10" i="23" s="1"/>
  <c r="F21" i="23"/>
  <c r="T23" i="6"/>
  <c r="F17" i="23" s="1"/>
  <c r="E4" i="23"/>
  <c r="E6" i="23"/>
  <c r="E5" i="23"/>
  <c r="E9" i="23"/>
  <c r="E3" i="23"/>
  <c r="E11" i="23"/>
  <c r="C6" i="23"/>
  <c r="C17" i="23"/>
  <c r="T3" i="4"/>
  <c r="C4" i="23" s="1"/>
  <c r="C9" i="23"/>
  <c r="C5" i="23"/>
  <c r="C33" i="23"/>
  <c r="T4" i="3"/>
  <c r="E3" i="22" s="1"/>
  <c r="T6" i="3"/>
  <c r="E5" i="22" s="1"/>
  <c r="T3" i="3"/>
  <c r="E6" i="22" s="1"/>
  <c r="T10" i="3"/>
  <c r="E7" i="22" s="1"/>
  <c r="T11" i="3"/>
  <c r="E10" i="22" s="1"/>
  <c r="T12" i="3"/>
  <c r="E14" i="22" s="1"/>
  <c r="T13" i="3"/>
  <c r="E16" i="22" s="1"/>
  <c r="F16" i="22" s="1"/>
  <c r="T16" i="3"/>
  <c r="E11" i="22" s="1"/>
  <c r="T14" i="3"/>
  <c r="E13" i="22" s="1"/>
  <c r="T24" i="3"/>
  <c r="E24" i="22" s="1"/>
  <c r="T7" i="3"/>
  <c r="E9" i="22" s="1"/>
  <c r="T5" i="2"/>
  <c r="D5" i="22" s="1"/>
  <c r="T3" i="2"/>
  <c r="D3" i="22" s="1"/>
  <c r="T8" i="2"/>
  <c r="T6" i="2"/>
  <c r="T22" i="2"/>
  <c r="D19" i="22" s="1"/>
  <c r="F19" i="22" s="1"/>
  <c r="T12" i="2"/>
  <c r="T14" i="2"/>
  <c r="T13" i="2"/>
  <c r="C5" i="22"/>
  <c r="C4" i="22"/>
  <c r="F4" i="22" s="1"/>
  <c r="C3" i="22"/>
  <c r="C7" i="22"/>
  <c r="C30" i="22"/>
  <c r="T9" i="1"/>
  <c r="C11" i="22" s="1"/>
  <c r="C14" i="22"/>
  <c r="C24" i="22"/>
  <c r="C13" i="22"/>
  <c r="H16" i="25" l="1"/>
  <c r="D7" i="22"/>
  <c r="F7" i="22" s="1"/>
  <c r="D6" i="22"/>
  <c r="F6" i="22" s="1"/>
  <c r="D14" i="22"/>
  <c r="F14" i="22" s="1"/>
  <c r="D15" i="22"/>
  <c r="F15" i="22" s="1"/>
  <c r="D24" i="22"/>
  <c r="F24" i="22" s="1"/>
  <c r="D20" i="22"/>
  <c r="F20" i="22" s="1"/>
  <c r="D11" i="22"/>
  <c r="F11" i="22" s="1"/>
  <c r="D10" i="22"/>
  <c r="F10" i="22" s="1"/>
  <c r="D9" i="22"/>
  <c r="F9" i="22" s="1"/>
  <c r="D12" i="22"/>
  <c r="F12" i="22" s="1"/>
  <c r="D13" i="22"/>
  <c r="F13" i="22" s="1"/>
  <c r="D8" i="22"/>
  <c r="F8" i="22" s="1"/>
  <c r="G12" i="24"/>
  <c r="H21" i="23"/>
  <c r="H7" i="25"/>
  <c r="H13" i="25"/>
  <c r="H4" i="25"/>
  <c r="H15" i="25"/>
  <c r="H9" i="25"/>
  <c r="H8" i="25"/>
  <c r="H6" i="25"/>
  <c r="C10" i="25"/>
  <c r="H10" i="25" s="1"/>
  <c r="H11" i="25"/>
  <c r="H12" i="25"/>
  <c r="H5" i="25"/>
  <c r="H3" i="25"/>
  <c r="H6" i="23"/>
  <c r="H9" i="23"/>
  <c r="H3" i="23"/>
  <c r="H7" i="23"/>
  <c r="G18" i="24"/>
  <c r="G13" i="24"/>
  <c r="G19" i="24"/>
  <c r="G14" i="24"/>
  <c r="G10" i="24"/>
  <c r="G15" i="24"/>
  <c r="G11" i="24"/>
  <c r="G6" i="24"/>
  <c r="G9" i="24"/>
  <c r="G17" i="24"/>
  <c r="G7" i="24"/>
  <c r="G3" i="24"/>
  <c r="G4" i="24"/>
  <c r="G5" i="24"/>
  <c r="H5" i="23"/>
  <c r="H10" i="23"/>
  <c r="H17" i="23"/>
  <c r="H23" i="23"/>
  <c r="H8" i="23"/>
  <c r="H4" i="23"/>
  <c r="H20" i="23"/>
  <c r="H11" i="23"/>
  <c r="G24" i="26"/>
  <c r="G12" i="26"/>
  <c r="G23" i="26"/>
  <c r="G11" i="26"/>
  <c r="G8" i="26"/>
  <c r="G14" i="26"/>
  <c r="G15" i="26"/>
  <c r="G10" i="26"/>
  <c r="G9" i="26"/>
  <c r="G22" i="26"/>
  <c r="G8" i="24"/>
  <c r="G6" i="26"/>
  <c r="G13" i="26"/>
  <c r="G19" i="26"/>
  <c r="G3" i="26"/>
  <c r="G7" i="26"/>
  <c r="F3" i="22"/>
  <c r="F5" i="22"/>
</calcChain>
</file>

<file path=xl/sharedStrings.xml><?xml version="1.0" encoding="utf-8"?>
<sst xmlns="http://schemas.openxmlformats.org/spreadsheetml/2006/main" count="1344" uniqueCount="202">
  <si>
    <t>PLACE</t>
  </si>
  <si>
    <t>FINALs</t>
  </si>
  <si>
    <t>Total</t>
  </si>
  <si>
    <t>PEEWEE GOATS</t>
  </si>
  <si>
    <t>NAME</t>
  </si>
  <si>
    <t>JUNIOR GIRLS BARRELS</t>
  </si>
  <si>
    <t>JUNIOR GIRLS POLES</t>
  </si>
  <si>
    <t>JUNIOR GIRLS GOATS</t>
  </si>
  <si>
    <t>JUNIOR BOYS GOATS</t>
  </si>
  <si>
    <t>JUNIOR TEAM ROPING</t>
  </si>
  <si>
    <t>JUNIOR BREAKAWAY</t>
  </si>
  <si>
    <t>JUNIOR BOY STEERS</t>
  </si>
  <si>
    <t>SENIOR GIRLS BARRELS</t>
  </si>
  <si>
    <t>SENIOR GIRLS POLES</t>
  </si>
  <si>
    <t>SENIOR GIRLS GOATS</t>
  </si>
  <si>
    <t>SENIOR BREAKAWAY</t>
  </si>
  <si>
    <t>SENIOR TEAM ROPING</t>
  </si>
  <si>
    <t>SENIOR BOYS STEERS</t>
  </si>
  <si>
    <t xml:space="preserve">  </t>
  </si>
  <si>
    <t>PEEWEE BARRELS</t>
  </si>
  <si>
    <t>PEEWEE POLES</t>
  </si>
  <si>
    <t>SENIOR BOY CALF TIE</t>
  </si>
  <si>
    <t>Casper 8/5/18</t>
  </si>
  <si>
    <t>Finals Glenrock 8/18/18</t>
  </si>
  <si>
    <t>Finals Glenrock 8/19/18</t>
  </si>
  <si>
    <t>Hutchison, Carter</t>
  </si>
  <si>
    <t>Longwell, Grady</t>
  </si>
  <si>
    <t>Rourke, Jace</t>
  </si>
  <si>
    <t>Fenner, Wyatt</t>
  </si>
  <si>
    <t>Knez, Chance</t>
  </si>
  <si>
    <t>Kofron, Colin</t>
  </si>
  <si>
    <t>Loyd, Preston</t>
  </si>
  <si>
    <t>Morman, Ryder</t>
  </si>
  <si>
    <t>Parker, Sawyer</t>
  </si>
  <si>
    <t>Parker, Glade</t>
  </si>
  <si>
    <t>Phillips, Jackson</t>
  </si>
  <si>
    <t>Pixley, Asa</t>
  </si>
  <si>
    <t xml:space="preserve">Webber, Ellis </t>
  </si>
  <si>
    <t>Burford, Braxton</t>
  </si>
  <si>
    <t>Farrell, Kamryn</t>
  </si>
  <si>
    <t>Hutchison, Kaeley</t>
  </si>
  <si>
    <t>Moore, Caitlin</t>
  </si>
  <si>
    <t>Rourke, Rickie Jo</t>
  </si>
  <si>
    <t>Peterson, Karly</t>
  </si>
  <si>
    <t>Farrell, Logann</t>
  </si>
  <si>
    <t>McIntosh, Madison</t>
  </si>
  <si>
    <t>Lesmeister, Shayda</t>
  </si>
  <si>
    <t>Allen, Mesa Dawn</t>
  </si>
  <si>
    <t>Persson, Rylie</t>
  </si>
  <si>
    <t>Jolovich, TeAnna</t>
  </si>
  <si>
    <t>Longwell, Mesa</t>
  </si>
  <si>
    <t>Campbell, Irelynn</t>
  </si>
  <si>
    <t>Phillips, Kellie</t>
  </si>
  <si>
    <t>Burford, Brilee</t>
  </si>
  <si>
    <t>Butler, Bleu</t>
  </si>
  <si>
    <t>Hicks, Rhame</t>
  </si>
  <si>
    <t>Johnson, Rhagen</t>
  </si>
  <si>
    <t>Hartman, Anna</t>
  </si>
  <si>
    <t>Barkhurst, Laenee</t>
  </si>
  <si>
    <t>Grant, Rayne</t>
  </si>
  <si>
    <t>Stratton, Kenna</t>
  </si>
  <si>
    <t>Peterson, Shelby</t>
  </si>
  <si>
    <t>Scott, Mackenzie</t>
  </si>
  <si>
    <t>Knez, Katie Jo</t>
  </si>
  <si>
    <t>Hellyer, Faye</t>
  </si>
  <si>
    <t>Vasquez, Lacie</t>
  </si>
  <si>
    <t>Fenner, Hayleigh</t>
  </si>
  <si>
    <t>Capelle, Lydia</t>
  </si>
  <si>
    <t>Boyd, Easton</t>
  </si>
  <si>
    <t>Morman, Jordan</t>
  </si>
  <si>
    <t>Loyd, Tyne</t>
  </si>
  <si>
    <t>Peterson, Grace</t>
  </si>
  <si>
    <t>Bentley, Teagan</t>
  </si>
  <si>
    <t>Stratton, Cael</t>
  </si>
  <si>
    <t>Longwell, Jace</t>
  </si>
  <si>
    <t>Larson, Talon</t>
  </si>
  <si>
    <t>Ramsour, Wyatt</t>
  </si>
  <si>
    <t>Longwell, McCoy</t>
  </si>
  <si>
    <t>Hayden, Joe</t>
  </si>
  <si>
    <t>Bomhoff, Cory</t>
  </si>
  <si>
    <t>Brown, Petyon</t>
  </si>
  <si>
    <t>Brow, Woodrow</t>
  </si>
  <si>
    <t>Campbell, Cannon</t>
  </si>
  <si>
    <t>Connally, Dane</t>
  </si>
  <si>
    <t>Hayden, Keyton</t>
  </si>
  <si>
    <t>Kofron, Kyle</t>
  </si>
  <si>
    <t>Miller, Kolton</t>
  </si>
  <si>
    <t>Pixley, Austin</t>
  </si>
  <si>
    <t>Segelke, Holden</t>
  </si>
  <si>
    <t>Stevenson, Trace</t>
  </si>
  <si>
    <t>Jolovich, Tryce</t>
  </si>
  <si>
    <t>Longwell, Jhett</t>
  </si>
  <si>
    <t>Farrell, Roedy</t>
  </si>
  <si>
    <t>Westbrook, Tye</t>
  </si>
  <si>
    <t>Haeffelin, Hattie</t>
  </si>
  <si>
    <t>Reisdorfer, Kaige</t>
  </si>
  <si>
    <t>Garnhart, Lavoye</t>
  </si>
  <si>
    <t>Gorzalka, Tildyn</t>
  </si>
  <si>
    <t>Prewitt, Kord</t>
  </si>
  <si>
    <t>Anesi, Tru</t>
  </si>
  <si>
    <t>Teten, Peyton</t>
  </si>
  <si>
    <t>Hicks, Grady</t>
  </si>
  <si>
    <t>Park, Kaysen</t>
  </si>
  <si>
    <t>Castleberry, Claire</t>
  </si>
  <si>
    <t>Garnhart, Lanai</t>
  </si>
  <si>
    <t>Loyd, Cauy</t>
  </si>
  <si>
    <t>Longwell, Gabby</t>
  </si>
  <si>
    <t>Hartman, James</t>
  </si>
  <si>
    <t>Capelle, Hope</t>
  </si>
  <si>
    <t>Moore, Paislee</t>
  </si>
  <si>
    <t>Moore, Bella</t>
  </si>
  <si>
    <t>Moore, Annie</t>
  </si>
  <si>
    <t>Rich, Jace</t>
  </si>
  <si>
    <t>Goold, Thomas</t>
  </si>
  <si>
    <t>Neubauer, Grace</t>
  </si>
  <si>
    <t>Gernhart, Camille</t>
  </si>
  <si>
    <t>Vroman, Aislynn</t>
  </si>
  <si>
    <t>Gernhart, Wade</t>
  </si>
  <si>
    <t>Reisdorfer, Kystin</t>
  </si>
  <si>
    <t>Morrison, Hayvn</t>
  </si>
  <si>
    <t>Carter, Riggin</t>
  </si>
  <si>
    <t>Ruby, Aidan</t>
  </si>
  <si>
    <t>Rice, Paisley</t>
  </si>
  <si>
    <t>Thar, Marlee</t>
  </si>
  <si>
    <t>Griffis, Rylee</t>
  </si>
  <si>
    <t>Ruby, Kinley</t>
  </si>
  <si>
    <t>Leno, Tate</t>
  </si>
  <si>
    <t>Hayden, Cody</t>
  </si>
  <si>
    <t>Leno, Tavy</t>
  </si>
  <si>
    <t>Brengle, Bridger</t>
  </si>
  <si>
    <t>Stanton, Tiernan</t>
  </si>
  <si>
    <t>Brengle, Blair</t>
  </si>
  <si>
    <t>Adamson, Jymie</t>
  </si>
  <si>
    <t>Carter, Reata</t>
  </si>
  <si>
    <t>Reno, Ava</t>
  </si>
  <si>
    <t>Rathbun, Larissa</t>
  </si>
  <si>
    <t>Moore, Carly</t>
  </si>
  <si>
    <t>Milburg, Abby</t>
  </si>
  <si>
    <t>PeeWee Division</t>
  </si>
  <si>
    <t>Barrels</t>
  </si>
  <si>
    <t>Poles</t>
  </si>
  <si>
    <t>Goats</t>
  </si>
  <si>
    <t>Thar, Dylan</t>
  </si>
  <si>
    <t>Haugen, Annika</t>
  </si>
  <si>
    <t>Breakaway</t>
  </si>
  <si>
    <t>Lambert, Kaylee</t>
  </si>
  <si>
    <t>Hornbuckle, Coe</t>
  </si>
  <si>
    <t>Team Roping</t>
  </si>
  <si>
    <t>Junior Division</t>
  </si>
  <si>
    <t>Sr. Girl Division</t>
  </si>
  <si>
    <t>Karrels, Lainee</t>
  </si>
  <si>
    <t xml:space="preserve"> </t>
  </si>
  <si>
    <t>Sanderson, Tessa</t>
  </si>
  <si>
    <t>Ostenson, Laylen</t>
  </si>
  <si>
    <t>Thar, Preston</t>
  </si>
  <si>
    <t>HT</t>
  </si>
  <si>
    <t>HOMETOWN (HT) Points Do Not Count So They are Excluded From Total</t>
  </si>
  <si>
    <t>Sadler, Quade</t>
  </si>
  <si>
    <t>Sadler, Korli</t>
  </si>
  <si>
    <t>Scott, Liana</t>
  </si>
  <si>
    <t>Allen, Molly</t>
  </si>
  <si>
    <t>Ewing, Kendrie</t>
  </si>
  <si>
    <t>Gernhart, Gabrielle</t>
  </si>
  <si>
    <t>Boyd, Jostin</t>
  </si>
  <si>
    <t>Carter, Ruger</t>
  </si>
  <si>
    <t>Mills, Taten</t>
  </si>
  <si>
    <t>Roberts, Tate</t>
  </si>
  <si>
    <t>Ewing, Carson</t>
  </si>
  <si>
    <t>Ewing, Keltan</t>
  </si>
  <si>
    <t>Shearer, Wylie</t>
  </si>
  <si>
    <t>Place</t>
  </si>
  <si>
    <t>Wright
5/26/18</t>
  </si>
  <si>
    <t>Wright 
5/27/18</t>
  </si>
  <si>
    <t>Farson 
6/2/18</t>
  </si>
  <si>
    <t>Farson 
6/3/18</t>
  </si>
  <si>
    <t>Wheatland 
6/9/18</t>
  </si>
  <si>
    <t>Wheatland 
6/10/18</t>
  </si>
  <si>
    <t>Sundance 
6/16/18</t>
  </si>
  <si>
    <t>Sundance 
6/17/18</t>
  </si>
  <si>
    <t>Saratoga 
7/8/18</t>
  </si>
  <si>
    <t>Thermopolis 
7/21/18</t>
  </si>
  <si>
    <t>Thermopolis 
7/22/18</t>
  </si>
  <si>
    <t>Casper 
8/4/18</t>
  </si>
  <si>
    <t>2018 
Total 
Points</t>
  </si>
  <si>
    <t>Team 
Roping</t>
  </si>
  <si>
    <t>Steer 
Riding</t>
  </si>
  <si>
    <t>Peil, Bridger</t>
  </si>
  <si>
    <t>Collins, Tyen</t>
  </si>
  <si>
    <t>Webber, Soren</t>
  </si>
  <si>
    <t>Peil, Hoyt</t>
  </si>
  <si>
    <t>Murray, Eion</t>
  </si>
  <si>
    <t>Skogen, Gracie</t>
  </si>
  <si>
    <t>Ht</t>
  </si>
  <si>
    <t>Ashlyn, Aly</t>
  </si>
  <si>
    <t>Calf
Tying</t>
  </si>
  <si>
    <t>Steer
Riding</t>
  </si>
  <si>
    <t>Team
Roping</t>
  </si>
  <si>
    <t>Martin, Adi Jo</t>
  </si>
  <si>
    <t>Hegge, Viann</t>
  </si>
  <si>
    <t>Hart, Sloan</t>
  </si>
  <si>
    <t>Casper 
8/5/18</t>
  </si>
  <si>
    <t>Casper   8/5/18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</si>
</sst>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b/>
      <i/>
      <sz val="14"/>
      <color indexed="40"/>
      <name val="Arial"/>
      <family val="2"/>
    </font>
    <font>
      <b/>
      <i/>
      <sz val="14"/>
      <color indexed="36"/>
      <name val="Arial"/>
      <family val="2"/>
    </font>
    <font>
      <b/>
      <i/>
      <sz val="14"/>
      <color indexed="53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bgColor rgb="FFFFC000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textRotation="255" shrinkToFit="1"/>
    </xf>
    <xf numFmtId="0" fontId="5" fillId="0" borderId="1" xfId="0" applyFont="1" applyFill="1" applyBorder="1" applyAlignment="1">
      <alignment horizontal="center" vertical="center" textRotation="255" shrinkToFit="1"/>
    </xf>
    <xf numFmtId="0" fontId="3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9" fillId="0" borderId="1" xfId="0" applyFont="1" applyBorder="1" applyAlignment="1">
      <alignment horizontal="center" vertical="center" textRotation="255"/>
    </xf>
    <xf numFmtId="0" fontId="9" fillId="0" borderId="1" xfId="0" quotePrefix="1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textRotation="255"/>
    </xf>
    <xf numFmtId="0" fontId="9" fillId="0" borderId="1" xfId="0" applyFont="1" applyBorder="1"/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textRotation="255"/>
    </xf>
    <xf numFmtId="0" fontId="3" fillId="0" borderId="1" xfId="0" applyFont="1" applyBorder="1"/>
    <xf numFmtId="0" fontId="3" fillId="0" borderId="1" xfId="0" applyFont="1" applyFill="1" applyBorder="1" applyAlignment="1">
      <alignment horizontal="right" vertical="center" textRotation="255"/>
    </xf>
    <xf numFmtId="0" fontId="4" fillId="0" borderId="1" xfId="0" applyFont="1" applyFill="1" applyBorder="1" applyAlignment="1">
      <alignment horizontal="right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vertical="center" textRotation="255"/>
    </xf>
    <xf numFmtId="0" fontId="1" fillId="3" borderId="1" xfId="0" applyFont="1" applyFill="1" applyBorder="1" applyAlignment="1">
      <alignment horizontal="right"/>
    </xf>
    <xf numFmtId="0" fontId="8" fillId="0" borderId="1" xfId="0" quotePrefix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8" fillId="0" borderId="1" xfId="0" quotePrefix="1" applyFont="1" applyFill="1" applyBorder="1" applyAlignment="1">
      <alignment horizontal="left" vertical="center"/>
    </xf>
    <xf numFmtId="0" fontId="7" fillId="0" borderId="1" xfId="0" quotePrefix="1" applyFont="1" applyFill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right" vertical="center" textRotation="255"/>
    </xf>
    <xf numFmtId="0" fontId="1" fillId="0" borderId="0" xfId="0" applyFont="1" applyBorder="1"/>
    <xf numFmtId="0" fontId="9" fillId="3" borderId="1" xfId="0" applyFont="1" applyFill="1" applyBorder="1" applyAlignment="1">
      <alignment horizontal="right" vertic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10" fillId="0" borderId="1" xfId="0" applyFont="1" applyFill="1" applyBorder="1"/>
    <xf numFmtId="16" fontId="1" fillId="0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right" vertical="center" textRotation="255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/>
    <xf numFmtId="0" fontId="11" fillId="0" borderId="1" xfId="0" applyFont="1" applyFill="1" applyBorder="1"/>
    <xf numFmtId="43" fontId="1" fillId="0" borderId="1" xfId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3" borderId="1" xfId="0" applyFont="1" applyFill="1" applyBorder="1" applyAlignment="1">
      <alignment horizontal="right" vertical="center" textRotation="255" wrapText="1"/>
    </xf>
    <xf numFmtId="0" fontId="3" fillId="0" borderId="1" xfId="0" applyFont="1" applyFill="1" applyBorder="1" applyAlignment="1">
      <alignment horizontal="right" vertical="center" textRotation="255" wrapText="1"/>
    </xf>
    <xf numFmtId="0" fontId="11" fillId="0" borderId="1" xfId="0" applyFont="1" applyFill="1" applyBorder="1" applyAlignment="1"/>
    <xf numFmtId="0" fontId="11" fillId="0" borderId="1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/>
    <xf numFmtId="164" fontId="13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/>
    <xf numFmtId="164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right" vertical="center" textRotation="255"/>
    </xf>
    <xf numFmtId="164" fontId="1" fillId="3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right" vertical="center" textRotation="255"/>
    </xf>
    <xf numFmtId="164" fontId="10" fillId="5" borderId="1" xfId="0" applyNumberFormat="1" applyFont="1" applyFill="1" applyBorder="1"/>
    <xf numFmtId="164" fontId="2" fillId="5" borderId="1" xfId="0" applyNumberFormat="1" applyFont="1" applyFill="1" applyBorder="1"/>
    <xf numFmtId="164" fontId="3" fillId="0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/>
    <xf numFmtId="1" fontId="2" fillId="5" borderId="1" xfId="0" applyNumberFormat="1" applyFont="1" applyFill="1" applyBorder="1"/>
    <xf numFmtId="0" fontId="9" fillId="0" borderId="1" xfId="0" applyFont="1" applyBorder="1" applyAlignment="1">
      <alignment horizontal="right" vertical="center" textRotation="255" wrapText="1"/>
    </xf>
    <xf numFmtId="0" fontId="4" fillId="0" borderId="1" xfId="0" applyFont="1" applyFill="1" applyBorder="1" applyAlignment="1">
      <alignment vertical="center" textRotation="255" wrapText="1"/>
    </xf>
  </cellXfs>
  <cellStyles count="2">
    <cellStyle name="Comma" xfId="1" builtinId="3"/>
    <cellStyle name="Normal" xfId="0" builtinId="0"/>
  </cellStyles>
  <dxfs count="42"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gray0625">
          <bgColor rgb="FFFFC000"/>
        </patternFill>
      </fill>
    </dxf>
    <dxf>
      <fill>
        <patternFill patternType="gray0625"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H45"/>
  <sheetViews>
    <sheetView tabSelected="1" zoomScale="107" zoomScaleNormal="107" zoomScalePageLayoutView="85" workbookViewId="0">
      <selection activeCell="G6" sqref="G6"/>
    </sheetView>
  </sheetViews>
  <sheetFormatPr defaultColWidth="9.140625" defaultRowHeight="12.75" x14ac:dyDescent="0.2"/>
  <cols>
    <col min="1" max="1" width="19.28515625" style="5" customWidth="1"/>
    <col min="2" max="2" width="15.7109375" style="5" customWidth="1"/>
    <col min="3" max="4" width="5.28515625" style="5" customWidth="1"/>
    <col min="5" max="5" width="4.85546875" style="3" customWidth="1"/>
    <col min="6" max="6" width="7.28515625" style="46" bestFit="1" customWidth="1"/>
    <col min="7" max="7" width="5.42578125" style="60" customWidth="1"/>
    <col min="8" max="16384" width="9.140625" style="5"/>
  </cols>
  <sheetData>
    <row r="1" spans="1:8" ht="20.25" customHeight="1" x14ac:dyDescent="0.2">
      <c r="A1" s="44" t="s">
        <v>138</v>
      </c>
      <c r="B1" s="58"/>
      <c r="C1" s="3"/>
      <c r="D1" s="3"/>
    </row>
    <row r="2" spans="1:8" s="11" customFormat="1" ht="75" x14ac:dyDescent="0.2">
      <c r="A2" s="8" t="s">
        <v>4</v>
      </c>
      <c r="B2" s="51" t="s">
        <v>156</v>
      </c>
      <c r="C2" s="86" t="s">
        <v>139</v>
      </c>
      <c r="D2" s="31" t="s">
        <v>140</v>
      </c>
      <c r="E2" s="31" t="s">
        <v>141</v>
      </c>
      <c r="F2" s="67" t="s">
        <v>183</v>
      </c>
      <c r="G2" s="59" t="s">
        <v>170</v>
      </c>
    </row>
    <row r="3" spans="1:8" s="11" customFormat="1" ht="12.75" customHeight="1" x14ac:dyDescent="0.2">
      <c r="A3" s="5" t="s">
        <v>94</v>
      </c>
      <c r="B3" s="5"/>
      <c r="C3" s="5">
        <f>VLOOKUP(A3,PWBARRELS!$A$3:$T$202,20,FALSE)</f>
        <v>100</v>
      </c>
      <c r="D3" s="5">
        <f>VLOOKUP(A3,PWPOLES!$A$3:$T$206,20,FALSE)</f>
        <v>96</v>
      </c>
      <c r="E3" s="3">
        <f>VLOOKUP(A3,PWGOATS!$A$3:$T$208,20,FALSE)</f>
        <v>92</v>
      </c>
      <c r="F3" s="46">
        <f t="shared" ref="F3:F27" si="0">SUM(C3:E3)</f>
        <v>288</v>
      </c>
      <c r="G3" s="91">
        <v>1</v>
      </c>
      <c r="H3" s="89"/>
    </row>
    <row r="4" spans="1:8" x14ac:dyDescent="0.2">
      <c r="A4" s="5" t="s">
        <v>93</v>
      </c>
      <c r="C4" s="5">
        <f>VLOOKUP(A4,PWBARRELS!$A$3:$T$202,20,FALSE)</f>
        <v>97</v>
      </c>
      <c r="D4" s="5">
        <f>VLOOKUP(A4,PWPOLES!$A$3:$T$206,20,FALSE)</f>
        <v>77</v>
      </c>
      <c r="E4" s="3">
        <f>VLOOKUP(A4,PWGOATS!$A$3:$T$208,20,FALSE)</f>
        <v>91</v>
      </c>
      <c r="F4" s="90">
        <f t="shared" si="0"/>
        <v>265</v>
      </c>
      <c r="G4" s="92">
        <f>G3+1</f>
        <v>2</v>
      </c>
      <c r="H4" s="76"/>
    </row>
    <row r="5" spans="1:8" x14ac:dyDescent="0.2">
      <c r="A5" s="5" t="s">
        <v>96</v>
      </c>
      <c r="C5" s="5">
        <f>VLOOKUP(A5,PWBARRELS!$A$3:$T$202,20,FALSE)</f>
        <v>97</v>
      </c>
      <c r="D5" s="5">
        <f>VLOOKUP(A5,PWPOLES!$A$3:$T$206,20,FALSE)</f>
        <v>76</v>
      </c>
      <c r="E5" s="3">
        <f>VLOOKUP(A5,PWGOATS!$A$3:$T$208,20,FALSE)</f>
        <v>62</v>
      </c>
      <c r="F5" s="90">
        <f t="shared" si="0"/>
        <v>235</v>
      </c>
      <c r="G5" s="92">
        <f t="shared" ref="G5:G25" si="1">G4+1</f>
        <v>3</v>
      </c>
      <c r="H5" s="76"/>
    </row>
    <row r="6" spans="1:8" x14ac:dyDescent="0.2">
      <c r="A6" s="5" t="s">
        <v>95</v>
      </c>
      <c r="B6" s="52"/>
      <c r="C6" s="5">
        <f>VLOOKUP(A6,PWBARRELS!$A$3:$T$202,20,FALSE)</f>
        <v>65</v>
      </c>
      <c r="D6" s="5">
        <f>VLOOKUP(A6,PWPOLES!$A$3:$T$206,20,FALSE)</f>
        <v>54</v>
      </c>
      <c r="E6" s="3">
        <f>VLOOKUP(A6,PWGOATS!$A$3:$T$208,20,FALSE)</f>
        <v>110</v>
      </c>
      <c r="F6" s="90">
        <f t="shared" si="0"/>
        <v>229</v>
      </c>
      <c r="G6" s="92">
        <f t="shared" si="1"/>
        <v>4</v>
      </c>
      <c r="H6" s="76"/>
    </row>
    <row r="7" spans="1:8" x14ac:dyDescent="0.2">
      <c r="A7" s="5" t="s">
        <v>97</v>
      </c>
      <c r="C7" s="5">
        <f>VLOOKUP(A7,PWBARRELS!$A$3:$T$202,20,FALSE)</f>
        <v>49</v>
      </c>
      <c r="D7" s="5">
        <f>VLOOKUP(A7,PWPOLES!$A$3:$T$206,20,FALSE)</f>
        <v>75</v>
      </c>
      <c r="E7" s="3">
        <f>VLOOKUP(A7,PWGOATS!$A$3:$T$208,20,FALSE)</f>
        <v>30</v>
      </c>
      <c r="F7" s="90">
        <f t="shared" si="0"/>
        <v>154</v>
      </c>
      <c r="G7" s="92">
        <f t="shared" si="1"/>
        <v>5</v>
      </c>
      <c r="H7" s="76"/>
    </row>
    <row r="8" spans="1:8" x14ac:dyDescent="0.2">
      <c r="A8" s="5" t="s">
        <v>122</v>
      </c>
      <c r="C8" s="5">
        <f>VLOOKUP(A8,PWBARRELS!$A$3:$T$202,20,FALSE)</f>
        <v>47</v>
      </c>
      <c r="D8" s="5">
        <f>VLOOKUP(A8,PWPOLES!$A$3:$T$206,20,FALSE)</f>
        <v>35</v>
      </c>
      <c r="E8" s="3">
        <f>VLOOKUP(A8,PWGOATS!$A$3:$T$208,20,FALSE)</f>
        <v>58</v>
      </c>
      <c r="F8" s="90">
        <f t="shared" si="0"/>
        <v>140</v>
      </c>
      <c r="G8" s="92">
        <f t="shared" si="1"/>
        <v>6</v>
      </c>
      <c r="H8" s="76"/>
    </row>
    <row r="9" spans="1:8" x14ac:dyDescent="0.2">
      <c r="A9" s="5" t="s">
        <v>105</v>
      </c>
      <c r="C9" s="5">
        <f>VLOOKUP(A9,PWBARRELS!$A$3:$T$202,20,FALSE)</f>
        <v>37</v>
      </c>
      <c r="D9" s="5">
        <f>VLOOKUP(A9,PWPOLES!$A$3:$T$206,20,FALSE)</f>
        <v>24</v>
      </c>
      <c r="E9" s="3">
        <f>VLOOKUP(A9,PWGOATS!$A$3:$T$208,20,FALSE)</f>
        <v>61</v>
      </c>
      <c r="F9" s="90">
        <f t="shared" si="0"/>
        <v>122</v>
      </c>
      <c r="G9" s="92">
        <f t="shared" si="1"/>
        <v>7</v>
      </c>
      <c r="H9" s="76"/>
    </row>
    <row r="10" spans="1:8" x14ac:dyDescent="0.2">
      <c r="A10" s="5" t="s">
        <v>98</v>
      </c>
      <c r="C10" s="5">
        <f>VLOOKUP(A10,PWBARRELS!$A$3:$T$202,20,FALSE)</f>
        <v>29</v>
      </c>
      <c r="D10" s="5">
        <f>VLOOKUP(A10,PWPOLES!$A$3:$T$206,20,FALSE)</f>
        <v>45</v>
      </c>
      <c r="E10" s="3">
        <f>VLOOKUP(A10,PWGOATS!$A$3:$T$208,20,FALSE)</f>
        <v>28</v>
      </c>
      <c r="F10" s="90">
        <f t="shared" si="0"/>
        <v>102</v>
      </c>
      <c r="G10" s="92">
        <f t="shared" si="1"/>
        <v>8</v>
      </c>
      <c r="H10" s="76"/>
    </row>
    <row r="11" spans="1:8" x14ac:dyDescent="0.2">
      <c r="A11" s="5" t="s">
        <v>99</v>
      </c>
      <c r="C11" s="5">
        <f>VLOOKUP(A11,PWBARRELS!$A$3:$T$202,20,FALSE)</f>
        <v>40</v>
      </c>
      <c r="D11" s="5">
        <f>VLOOKUP(A11,PWPOLES!$A$3:$T$206,20,FALSE)</f>
        <v>46</v>
      </c>
      <c r="E11" s="3">
        <f>VLOOKUP(A11,PWGOATS!$A$3:$T$208,20,FALSE)</f>
        <v>10</v>
      </c>
      <c r="F11" s="90">
        <f t="shared" si="0"/>
        <v>96</v>
      </c>
      <c r="G11" s="92">
        <f t="shared" si="1"/>
        <v>9</v>
      </c>
      <c r="H11" s="76"/>
    </row>
    <row r="12" spans="1:8" x14ac:dyDescent="0.2">
      <c r="A12" s="5" t="s">
        <v>109</v>
      </c>
      <c r="C12" s="5">
        <f>VLOOKUP(A12,PWBARRELS!$A$3:$T$202,20,FALSE)</f>
        <v>18</v>
      </c>
      <c r="D12" s="5">
        <f>VLOOKUP(A12,PWPOLES!$A$3:$T$206,20,FALSE)</f>
        <v>34</v>
      </c>
      <c r="E12" s="3">
        <f>VLOOKUP(A12,PWGOATS!$A$3:$T$208,20,FALSE)</f>
        <v>37</v>
      </c>
      <c r="F12" s="90">
        <f t="shared" si="0"/>
        <v>89</v>
      </c>
      <c r="G12" s="92">
        <f t="shared" si="1"/>
        <v>10</v>
      </c>
      <c r="H12" s="76"/>
    </row>
    <row r="13" spans="1:8" x14ac:dyDescent="0.2">
      <c r="A13" s="5" t="s">
        <v>103</v>
      </c>
      <c r="C13" s="5">
        <f>VLOOKUP(A13,PWBARRELS!$A$3:$T$202,20,FALSE)</f>
        <v>37</v>
      </c>
      <c r="D13" s="5">
        <f>VLOOKUP(A13,PWPOLES!$A$3:$T$206,20,FALSE)</f>
        <v>25</v>
      </c>
      <c r="E13" s="3">
        <f>VLOOKUP(A13,PWGOATS!$A$3:$T$208,20,FALSE)</f>
        <v>14</v>
      </c>
      <c r="F13" s="90">
        <f t="shared" si="0"/>
        <v>76</v>
      </c>
      <c r="G13" s="92">
        <f t="shared" si="1"/>
        <v>11</v>
      </c>
      <c r="H13" s="76"/>
    </row>
    <row r="14" spans="1:8" x14ac:dyDescent="0.2">
      <c r="A14" s="5" t="s">
        <v>101</v>
      </c>
      <c r="C14" s="5">
        <f>VLOOKUP(A14,PWBARRELS!$A$3:$T$202,20,FALSE)</f>
        <v>21</v>
      </c>
      <c r="D14" s="5">
        <f>VLOOKUP(A14,PWPOLES!$A$3:$T$206,20,FALSE)</f>
        <v>19</v>
      </c>
      <c r="E14" s="3">
        <f>VLOOKUP(A14,PWGOATS!$A$3:$T$208,20,FALSE)</f>
        <v>24</v>
      </c>
      <c r="F14" s="90">
        <f t="shared" si="0"/>
        <v>64</v>
      </c>
      <c r="G14" s="92">
        <f t="shared" si="1"/>
        <v>12</v>
      </c>
      <c r="H14" s="76"/>
    </row>
    <row r="15" spans="1:8" x14ac:dyDescent="0.2">
      <c r="A15" s="5" t="s">
        <v>118</v>
      </c>
      <c r="C15" s="5">
        <f>VLOOKUP(A15,PWBARRELS!$A$3:$T$202,20,FALSE)</f>
        <v>21</v>
      </c>
      <c r="D15" s="5">
        <f>VLOOKUP(A15,PWPOLES!$A$3:$T$206,20,FALSE)</f>
        <v>13</v>
      </c>
      <c r="E15" s="3">
        <f>VLOOKUP(A15,PWGOATS!$A$3:$T$208,20,FALSE)</f>
        <v>7</v>
      </c>
      <c r="F15" s="90">
        <f t="shared" si="0"/>
        <v>41</v>
      </c>
      <c r="G15" s="92">
        <f t="shared" si="1"/>
        <v>13</v>
      </c>
      <c r="H15" s="76"/>
    </row>
    <row r="16" spans="1:8" x14ac:dyDescent="0.2">
      <c r="A16" s="5" t="s">
        <v>102</v>
      </c>
      <c r="C16" s="5">
        <f>VLOOKUP(A16,PWBARRELS!$A$3:$T$202,20,FALSE)</f>
        <v>3</v>
      </c>
      <c r="D16" s="5">
        <f>VLOOKUP(A16,PWPOLES!$A$3:$T$206,20,FALSE)</f>
        <v>9</v>
      </c>
      <c r="E16" s="3">
        <f>VLOOKUP(A16,PWGOATS!$A$3:$T$208,20,FALSE)</f>
        <v>16</v>
      </c>
      <c r="F16" s="90">
        <f t="shared" si="0"/>
        <v>28</v>
      </c>
      <c r="G16" s="92">
        <f t="shared" si="1"/>
        <v>14</v>
      </c>
      <c r="H16" s="76"/>
    </row>
    <row r="17" spans="1:8" x14ac:dyDescent="0.2">
      <c r="A17" s="5" t="s">
        <v>111</v>
      </c>
      <c r="C17" s="5">
        <f>VLOOKUP(A17,PWBARRELS!$A$3:$T$202,20,FALSE)</f>
        <v>3</v>
      </c>
      <c r="D17" s="5">
        <f>VLOOKUP(A17,PWPOLES!$A$3:$T$206,20,FALSE)</f>
        <v>10</v>
      </c>
      <c r="E17" s="3">
        <f>VLOOKUP(A17,PWGOATS!$A$3:$T$208,20,FALSE)</f>
        <v>5</v>
      </c>
      <c r="F17" s="90">
        <f t="shared" si="0"/>
        <v>18</v>
      </c>
      <c r="G17" s="92">
        <f t="shared" si="1"/>
        <v>15</v>
      </c>
      <c r="H17" s="76"/>
    </row>
    <row r="18" spans="1:8" x14ac:dyDescent="0.2">
      <c r="A18" s="5" t="s">
        <v>190</v>
      </c>
      <c r="C18" s="5">
        <f>VLOOKUP(A18,PWBARRELS!$A$3:$T$202,20,FALSE)</f>
        <v>12</v>
      </c>
      <c r="D18" s="5">
        <f>VLOOKUP(A18,PWPOLES!$A$3:$T$206,20,FALSE)</f>
        <v>4</v>
      </c>
      <c r="E18" s="3">
        <f>VLOOKUP(A18,PWGOATS!$A$3:$T$208,20,FALSE)</f>
        <v>1</v>
      </c>
      <c r="F18" s="90">
        <f t="shared" si="0"/>
        <v>17</v>
      </c>
      <c r="G18" s="92">
        <f t="shared" si="1"/>
        <v>16</v>
      </c>
      <c r="H18" s="76"/>
    </row>
    <row r="19" spans="1:8" x14ac:dyDescent="0.2">
      <c r="A19" s="5" t="s">
        <v>146</v>
      </c>
      <c r="C19" s="5">
        <f>VLOOKUP(A19,PWBARRELS!$A$3:$T$202,20,FALSE)</f>
        <v>5</v>
      </c>
      <c r="D19" s="5">
        <f>VLOOKUP(A19,PWPOLES!$A$3:$T$206,20,FALSE)</f>
        <v>4</v>
      </c>
      <c r="E19" s="3">
        <f>VLOOKUP(A19,PWGOATS!$A$3:$T$208,20,FALSE)</f>
        <v>6</v>
      </c>
      <c r="F19" s="90">
        <f t="shared" si="0"/>
        <v>15</v>
      </c>
      <c r="G19" s="92">
        <f t="shared" si="1"/>
        <v>17</v>
      </c>
      <c r="H19" s="76"/>
    </row>
    <row r="20" spans="1:8" x14ac:dyDescent="0.2">
      <c r="A20" s="5" t="s">
        <v>123</v>
      </c>
      <c r="C20" s="5">
        <f>VLOOKUP(A20,PWBARRELS!$A$3:$T$202,20,FALSE)</f>
        <v>1</v>
      </c>
      <c r="D20" s="5">
        <f>VLOOKUP(A20,PWPOLES!$A$3:$T$206,20,FALSE)</f>
        <v>7</v>
      </c>
      <c r="E20" s="3">
        <f>VLOOKUP(A20,PWGOATS!$A$3:$T$208,20,FALSE)</f>
        <v>6</v>
      </c>
      <c r="F20" s="90">
        <f t="shared" si="0"/>
        <v>14</v>
      </c>
      <c r="G20" s="92">
        <f t="shared" si="1"/>
        <v>18</v>
      </c>
      <c r="H20" s="76"/>
    </row>
    <row r="21" spans="1:8" x14ac:dyDescent="0.2">
      <c r="A21" s="5" t="s">
        <v>117</v>
      </c>
      <c r="C21" s="5">
        <f>VLOOKUP(A21,PWBARRELS!$A$3:$T$202,20,FALSE)</f>
        <v>0</v>
      </c>
      <c r="D21" s="5">
        <f>VLOOKUP(A21,PWPOLES!$A$3:$T$206,20,FALSE)</f>
        <v>0</v>
      </c>
      <c r="E21" s="3">
        <f>VLOOKUP(A21,PWGOATS!$A$3:$T$208,20,FALSE)</f>
        <v>11</v>
      </c>
      <c r="F21" s="90">
        <f t="shared" si="0"/>
        <v>11</v>
      </c>
      <c r="G21" s="92">
        <f t="shared" si="1"/>
        <v>19</v>
      </c>
      <c r="H21" s="76"/>
    </row>
    <row r="22" spans="1:8" x14ac:dyDescent="0.2">
      <c r="A22" s="5" t="s">
        <v>110</v>
      </c>
      <c r="C22" s="5">
        <f>VLOOKUP(A22,PWBARRELS!$A$3:$T$202,20,FALSE)</f>
        <v>1</v>
      </c>
      <c r="D22" s="5">
        <f>VLOOKUP(A22,PWPOLES!$A$3:$T$206,20,FALSE)</f>
        <v>6</v>
      </c>
      <c r="E22" s="3">
        <f>VLOOKUP(A22,PWGOATS!$A$3:$T$208,20,FALSE)</f>
        <v>3</v>
      </c>
      <c r="F22" s="90">
        <f t="shared" si="0"/>
        <v>10</v>
      </c>
      <c r="G22" s="92">
        <f t="shared" si="1"/>
        <v>20</v>
      </c>
      <c r="H22" s="76"/>
    </row>
    <row r="23" spans="1:8" x14ac:dyDescent="0.2">
      <c r="A23" s="5" t="s">
        <v>133</v>
      </c>
      <c r="C23" s="5">
        <f>VLOOKUP(A23,PWBARRELS!$A$3:$T$202,20,FALSE)</f>
        <v>0</v>
      </c>
      <c r="D23" s="5">
        <f>VLOOKUP(A23,PWPOLES!$A$3:$T$206,20,FALSE)</f>
        <v>0</v>
      </c>
      <c r="E23" s="3">
        <f>VLOOKUP(A23,PWGOATS!$A$3:$T$208,20,FALSE)</f>
        <v>9</v>
      </c>
      <c r="F23" s="90">
        <f t="shared" si="0"/>
        <v>9</v>
      </c>
      <c r="G23" s="92">
        <f t="shared" si="1"/>
        <v>21</v>
      </c>
      <c r="H23" s="76"/>
    </row>
    <row r="24" spans="1:8" x14ac:dyDescent="0.2">
      <c r="A24" s="5" t="s">
        <v>104</v>
      </c>
      <c r="C24" s="5">
        <f>VLOOKUP(A24,PWBARRELS!$A$3:$T$202,20,FALSE)</f>
        <v>0</v>
      </c>
      <c r="D24" s="5">
        <f>VLOOKUP(A24,PWPOLES!$A$3:$T$206,20,FALSE)</f>
        <v>4</v>
      </c>
      <c r="E24" s="3">
        <f>VLOOKUP(A24,PWGOATS!$A$3:$T$208,20,FALSE)</f>
        <v>0</v>
      </c>
      <c r="F24" s="90">
        <f t="shared" si="0"/>
        <v>4</v>
      </c>
      <c r="G24" s="92">
        <f t="shared" si="1"/>
        <v>22</v>
      </c>
      <c r="H24" s="76"/>
    </row>
    <row r="25" spans="1:8" x14ac:dyDescent="0.2">
      <c r="A25" s="5" t="s">
        <v>157</v>
      </c>
      <c r="C25" s="5">
        <f>VLOOKUP(A25,PWBARRELS!$A$3:$T$202,20,FALSE)</f>
        <v>2</v>
      </c>
      <c r="D25" s="5">
        <f>VLOOKUP(A25,PWPOLES!$A$3:$T$206,20,FALSE)</f>
        <v>2</v>
      </c>
      <c r="E25" s="3">
        <f>VLOOKUP(A25,PWGOATS!$A$3:$T$208,20,FALSE)</f>
        <v>0</v>
      </c>
      <c r="F25" s="90">
        <f t="shared" si="0"/>
        <v>4</v>
      </c>
      <c r="G25" s="92">
        <f t="shared" si="1"/>
        <v>23</v>
      </c>
      <c r="H25" s="76"/>
    </row>
    <row r="26" spans="1:8" x14ac:dyDescent="0.2">
      <c r="A26" s="5" t="s">
        <v>158</v>
      </c>
      <c r="C26" s="5">
        <f>VLOOKUP(A26,PWBARRELS!$A$3:$T$202,20,FALSE)</f>
        <v>0</v>
      </c>
      <c r="D26" s="5">
        <f>VLOOKUP(A26,PWPOLES!$A$3:$T$206,20,FALSE)</f>
        <v>0</v>
      </c>
      <c r="E26" s="3">
        <f>VLOOKUP(A26,PWGOATS!$A$3:$T$208,20,FALSE)</f>
        <v>0</v>
      </c>
      <c r="F26" s="90">
        <f t="shared" si="0"/>
        <v>0</v>
      </c>
      <c r="G26" s="88"/>
      <c r="H26" s="76"/>
    </row>
    <row r="27" spans="1:8" x14ac:dyDescent="0.2">
      <c r="A27" s="5" t="s">
        <v>159</v>
      </c>
      <c r="C27" s="5">
        <f>VLOOKUP(A27,PWBARRELS!$A$3:$T$202,20,FALSE)</f>
        <v>0</v>
      </c>
      <c r="D27" s="5">
        <f>VLOOKUP(A27,PWPOLES!$A$3:$T$206,20,FALSE)</f>
        <v>0</v>
      </c>
      <c r="E27" s="3">
        <f>VLOOKUP(A27,PWGOATS!$A$3:$T$208,20,FALSE)</f>
        <v>0</v>
      </c>
      <c r="F27" s="90">
        <f t="shared" si="0"/>
        <v>0</v>
      </c>
      <c r="G27" s="87"/>
      <c r="H27" s="76"/>
    </row>
    <row r="28" spans="1:8" x14ac:dyDescent="0.2">
      <c r="A28" s="5" t="s">
        <v>150</v>
      </c>
      <c r="B28" s="5" t="s">
        <v>155</v>
      </c>
      <c r="C28" s="5">
        <f>VLOOKUP(A28,PWBARRELS!$A$3:$T$202,20,FALSE)</f>
        <v>0</v>
      </c>
      <c r="D28" s="5">
        <f>VLOOKUP(A28,PWPOLES!$A$3:$T$206,20,FALSE)</f>
        <v>0</v>
      </c>
      <c r="E28" s="3">
        <f>VLOOKUP(A28,PWGOATS!$A$3:$T$208,20,FALSE)</f>
        <v>0</v>
      </c>
      <c r="F28" s="56"/>
      <c r="G28" s="88"/>
      <c r="H28" s="76"/>
    </row>
    <row r="29" spans="1:8" x14ac:dyDescent="0.2">
      <c r="A29" s="5" t="s">
        <v>145</v>
      </c>
      <c r="B29" s="5" t="s">
        <v>155</v>
      </c>
      <c r="C29" s="5">
        <f>VLOOKUP(A29,PWBARRELS!$A$3:$T$202,20,FALSE)</f>
        <v>0</v>
      </c>
      <c r="D29" s="5">
        <f>VLOOKUP(A29,PWPOLES!$A$3:$T$206,20,FALSE)</f>
        <v>0</v>
      </c>
      <c r="E29" s="3">
        <f>VLOOKUP(A29,PWGOATS!$A$3:$T$208,20,FALSE)</f>
        <v>0</v>
      </c>
      <c r="F29" s="56"/>
      <c r="G29" s="87"/>
      <c r="H29" s="76"/>
    </row>
    <row r="30" spans="1:8" x14ac:dyDescent="0.2">
      <c r="A30" s="5" t="s">
        <v>100</v>
      </c>
      <c r="B30" s="5" t="s">
        <v>155</v>
      </c>
      <c r="C30" s="5">
        <f>VLOOKUP(A30,PWBARRELS!$A$3:$T$202,20,FALSE)</f>
        <v>0</v>
      </c>
      <c r="D30" s="5">
        <f>VLOOKUP(A30,PWPOLES!$A$3:$T$206,20,FALSE)</f>
        <v>0</v>
      </c>
      <c r="E30" s="3">
        <f>VLOOKUP(A30,PWGOATS!$A$3:$T$208,20,FALSE)</f>
        <v>0</v>
      </c>
      <c r="F30" s="56"/>
      <c r="G30" s="88"/>
      <c r="H30" s="76"/>
    </row>
    <row r="31" spans="1:8" x14ac:dyDescent="0.2">
      <c r="A31" s="5" t="s">
        <v>188</v>
      </c>
      <c r="B31" s="5" t="s">
        <v>155</v>
      </c>
      <c r="D31" s="5">
        <f>VLOOKUP(A31,PWPOLES!$A$3:$T$206,20,FALSE)</f>
        <v>0</v>
      </c>
      <c r="E31" s="3">
        <f>VLOOKUP(A31,PWGOATS!$A$3:$T$208,20,FALSE)</f>
        <v>0</v>
      </c>
      <c r="F31" s="56"/>
      <c r="G31" s="88"/>
      <c r="H31" s="76"/>
    </row>
    <row r="32" spans="1:8" x14ac:dyDescent="0.2">
      <c r="A32" s="5" t="s">
        <v>189</v>
      </c>
      <c r="B32" s="5" t="s">
        <v>155</v>
      </c>
      <c r="D32" s="5">
        <f>VLOOKUP(A32,PWPOLES!$A$3:$T$206,20,FALSE)</f>
        <v>0</v>
      </c>
      <c r="E32" s="3">
        <f>VLOOKUP(A32,PWGOATS!$A$3:$T$208,20,FALSE)</f>
        <v>0</v>
      </c>
      <c r="F32" s="56"/>
      <c r="G32" s="88"/>
      <c r="H32" s="76"/>
    </row>
    <row r="33" spans="1:8" x14ac:dyDescent="0.2">
      <c r="A33" s="5" t="s">
        <v>198</v>
      </c>
      <c r="B33" s="5" t="s">
        <v>155</v>
      </c>
      <c r="C33" s="5">
        <f>VLOOKUP(A33,PWBARRELS!$A$3:$T$202,20,FALSE)</f>
        <v>0</v>
      </c>
      <c r="F33" s="56"/>
      <c r="G33" s="88"/>
      <c r="H33" s="76"/>
    </row>
    <row r="34" spans="1:8" x14ac:dyDescent="0.2">
      <c r="A34" s="5" t="s">
        <v>199</v>
      </c>
      <c r="B34" s="5" t="s">
        <v>155</v>
      </c>
      <c r="E34" s="3">
        <f>VLOOKUP(A34,PWGOATS!$A$3:$T$208,20,FALSE)</f>
        <v>0</v>
      </c>
      <c r="F34" s="56"/>
      <c r="G34" s="88"/>
    </row>
    <row r="35" spans="1:8" x14ac:dyDescent="0.2">
      <c r="G35" s="88"/>
    </row>
    <row r="36" spans="1:8" x14ac:dyDescent="0.2">
      <c r="G36" s="88"/>
    </row>
    <row r="37" spans="1:8" x14ac:dyDescent="0.2">
      <c r="G37" s="88"/>
    </row>
    <row r="38" spans="1:8" x14ac:dyDescent="0.2">
      <c r="G38" s="88"/>
    </row>
    <row r="39" spans="1:8" x14ac:dyDescent="0.2">
      <c r="G39" s="88"/>
    </row>
    <row r="40" spans="1:8" x14ac:dyDescent="0.2">
      <c r="G40" s="88"/>
    </row>
    <row r="41" spans="1:8" x14ac:dyDescent="0.2">
      <c r="G41" s="88"/>
    </row>
    <row r="42" spans="1:8" x14ac:dyDescent="0.2">
      <c r="G42" s="88"/>
    </row>
    <row r="43" spans="1:8" x14ac:dyDescent="0.2">
      <c r="G43" s="88"/>
    </row>
    <row r="44" spans="1:8" x14ac:dyDescent="0.2">
      <c r="G44" s="88"/>
    </row>
    <row r="45" spans="1:8" x14ac:dyDescent="0.2">
      <c r="G45" s="88"/>
    </row>
  </sheetData>
  <autoFilter ref="A2:F2" xr:uid="{00000000-0009-0000-0000-000000000000}">
    <sortState ref="A3:F34">
      <sortCondition descending="1" ref="F2"/>
    </sortState>
  </autoFilter>
  <conditionalFormatting sqref="F3:F31">
    <cfRule type="containsText" dxfId="41" priority="5" operator="containsText" text="HT">
      <formula>NOT(ISERROR(SEARCH("HT",F3)))</formula>
    </cfRule>
  </conditionalFormatting>
  <conditionalFormatting sqref="B3:B26">
    <cfRule type="containsText" dxfId="40" priority="4" operator="containsText" text="HT">
      <formula>NOT(ISERROR(SEARCH("HT",B3)))</formula>
    </cfRule>
  </conditionalFormatting>
  <conditionalFormatting sqref="B3:B33">
    <cfRule type="containsText" dxfId="39" priority="3" operator="containsText" text="HT">
      <formula>NOT(ISERROR(SEARCH("HT",B3)))</formula>
    </cfRule>
  </conditionalFormatting>
  <conditionalFormatting sqref="F32:F33">
    <cfRule type="containsText" dxfId="38" priority="2" operator="containsText" text="HT">
      <formula>NOT(ISERROR(SEARCH("HT",F32)))</formula>
    </cfRule>
  </conditionalFormatting>
  <conditionalFormatting sqref="F34">
    <cfRule type="containsText" dxfId="37" priority="1" operator="containsText" text="HT">
      <formula>NOT(ISERROR(SEARCH("HT",F34)))</formula>
    </cfRule>
  </conditionalFormatting>
  <printOptions headings="1"/>
  <pageMargins left="1" right="0.75" top="1" bottom="1" header="0.3" footer="0.3"/>
  <pageSetup orientation="portrait" r:id="rId1"/>
  <headerFooter alignWithMargins="0">
    <oddHeader xml:space="preserve">&amp;C&amp;"Arial,Bold"&amp;14WJRA 2018&amp;R&amp;D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J45"/>
  <sheetViews>
    <sheetView zoomScaleNormal="100" workbookViewId="0">
      <selection activeCell="D6" sqref="D6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6.28515625" style="5" customWidth="1"/>
    <col min="5" max="6" width="4.85546875" style="12" customWidth="1"/>
    <col min="7" max="7" width="5.28515625" style="34" customWidth="1"/>
    <col min="8" max="9" width="4.85546875" style="12" customWidth="1"/>
    <col min="10" max="10" width="4.28515625" style="6" bestFit="1" customWidth="1"/>
    <col min="11" max="16384" width="9.140625" style="5"/>
  </cols>
  <sheetData>
    <row r="1" spans="1:10" ht="20.25" customHeight="1" x14ac:dyDescent="0.2">
      <c r="A1" s="38" t="s">
        <v>148</v>
      </c>
      <c r="B1" s="3"/>
      <c r="C1" s="3"/>
      <c r="D1" s="3"/>
      <c r="J1" s="1"/>
    </row>
    <row r="2" spans="1:10" s="11" customFormat="1" ht="109.5" x14ac:dyDescent="0.2">
      <c r="A2" s="8" t="s">
        <v>4</v>
      </c>
      <c r="B2" s="51" t="s">
        <v>156</v>
      </c>
      <c r="C2" s="83" t="s">
        <v>141</v>
      </c>
      <c r="D2" s="68" t="s">
        <v>184</v>
      </c>
      <c r="E2" s="30" t="s">
        <v>144</v>
      </c>
      <c r="F2" s="68" t="s">
        <v>185</v>
      </c>
      <c r="G2" s="48" t="s">
        <v>2</v>
      </c>
      <c r="H2" s="31"/>
      <c r="I2" s="31"/>
      <c r="J2" s="7" t="s">
        <v>0</v>
      </c>
    </row>
    <row r="3" spans="1:10" s="11" customFormat="1" ht="12.75" customHeight="1" x14ac:dyDescent="0.2">
      <c r="A3" s="5" t="s">
        <v>25</v>
      </c>
      <c r="B3" s="52"/>
      <c r="C3" s="5">
        <f>VLOOKUP(A3,'JRB GOATS'!$A$3:$T$391,20,FALSE)</f>
        <v>100</v>
      </c>
      <c r="D3" s="5">
        <f>VLOOKUP(A3,'JR TEAM ROPING'!$A$3:$U$139,20, FALSE)</f>
        <v>74</v>
      </c>
      <c r="E3" s="12">
        <f>VLOOKUP(A3,JRBoysBreakaway!$A$3:$T$30,20,FALSE)</f>
        <v>40</v>
      </c>
      <c r="F3" s="12">
        <f>VLOOKUP(A3,'JRB STEERS'!$A$3:$T$50,20,FALSE)</f>
        <v>0</v>
      </c>
      <c r="G3" s="84">
        <f t="shared" ref="G3:G23" si="0">SUM(C3:F3)</f>
        <v>214</v>
      </c>
      <c r="H3" s="41"/>
      <c r="I3" s="12"/>
      <c r="J3" s="6">
        <v>1</v>
      </c>
    </row>
    <row r="4" spans="1:10" x14ac:dyDescent="0.2">
      <c r="A4" s="5" t="s">
        <v>37</v>
      </c>
      <c r="C4" s="5">
        <f>VLOOKUP(A4,'JRB GOATS'!$A$3:$T$391,20,FALSE)</f>
        <v>76.5</v>
      </c>
      <c r="D4" s="5">
        <f>VLOOKUP(A4,'JR TEAM ROPING'!$A$3:$U$139,20, FALSE)</f>
        <v>29</v>
      </c>
      <c r="E4" s="12">
        <f>VLOOKUP(A4,JRBoysBreakaway!$A$3:$T$30,20,FALSE)</f>
        <v>32</v>
      </c>
      <c r="F4" s="12">
        <f>VLOOKUP(A4,'JRB STEERS'!$A$3:$T$50,20,FALSE)</f>
        <v>76</v>
      </c>
      <c r="G4" s="84">
        <f t="shared" si="0"/>
        <v>213.5</v>
      </c>
      <c r="H4" s="41"/>
      <c r="J4" s="6">
        <f>J3+1</f>
        <v>2</v>
      </c>
    </row>
    <row r="5" spans="1:10" x14ac:dyDescent="0.2">
      <c r="A5" s="5" t="s">
        <v>34</v>
      </c>
      <c r="C5" s="5">
        <f>VLOOKUP(A5,'JRB GOATS'!$A$3:$T$391,20,FALSE)</f>
        <v>79</v>
      </c>
      <c r="D5" s="5">
        <f>VLOOKUP(A5,'JR TEAM ROPING'!$A$3:$U$139,20, FALSE)</f>
        <v>46</v>
      </c>
      <c r="E5" s="12">
        <f>VLOOKUP(A5,JRBoysBreakaway!$A$3:$T$30,20,FALSE)</f>
        <v>45</v>
      </c>
      <c r="F5" s="12">
        <f>VLOOKUP(A5,'JRB STEERS'!$A$3:$T$50,20,FALSE)</f>
        <v>0</v>
      </c>
      <c r="G5" s="84">
        <f t="shared" si="0"/>
        <v>170</v>
      </c>
      <c r="H5" s="41"/>
      <c r="J5" s="6">
        <f t="shared" ref="J5:J19" si="1">J4+1</f>
        <v>3</v>
      </c>
    </row>
    <row r="6" spans="1:10" x14ac:dyDescent="0.2">
      <c r="A6" s="5" t="s">
        <v>35</v>
      </c>
      <c r="C6" s="5">
        <f>VLOOKUP(A6,'JRB GOATS'!$A$3:$T$391,20,FALSE)</f>
        <v>53</v>
      </c>
      <c r="D6" s="5">
        <f>VLOOKUP(A6,'JR TEAM ROPING'!$A$3:$U$139,20, FALSE)</f>
        <v>35</v>
      </c>
      <c r="E6" s="12">
        <f>VLOOKUP(A6,JRBoysBreakaway!$A$3:$T$30,20,FALSE)</f>
        <v>53</v>
      </c>
      <c r="F6" s="12">
        <f>VLOOKUP(A6,'JRB STEERS'!$A$3:$T$50,20,FALSE)</f>
        <v>0</v>
      </c>
      <c r="G6" s="84">
        <f t="shared" si="0"/>
        <v>141</v>
      </c>
      <c r="H6" s="41"/>
      <c r="J6" s="6">
        <f t="shared" si="1"/>
        <v>4</v>
      </c>
    </row>
    <row r="7" spans="1:10" x14ac:dyDescent="0.2">
      <c r="A7" s="5" t="s">
        <v>27</v>
      </c>
      <c r="C7" s="5">
        <f>VLOOKUP(A7,'JRB GOATS'!$A$3:$T$391,20,FALSE)</f>
        <v>72.5</v>
      </c>
      <c r="D7" s="5">
        <f>VLOOKUP(A7,'JR TEAM ROPING'!$A$3:$U$139,20, FALSE)</f>
        <v>35</v>
      </c>
      <c r="E7" s="12">
        <f>VLOOKUP(A7,JRBoysBreakaway!$A$3:$T$30,20,FALSE)</f>
        <v>23</v>
      </c>
      <c r="F7" s="12">
        <f>VLOOKUP(A7,'JRB STEERS'!$A$3:$T$50,20,FALSE)</f>
        <v>0</v>
      </c>
      <c r="G7" s="84">
        <f t="shared" si="0"/>
        <v>130.5</v>
      </c>
      <c r="H7" s="41"/>
      <c r="J7" s="6">
        <f t="shared" si="1"/>
        <v>5</v>
      </c>
    </row>
    <row r="8" spans="1:10" x14ac:dyDescent="0.2">
      <c r="A8" s="5" t="s">
        <v>31</v>
      </c>
      <c r="C8" s="5">
        <f>VLOOKUP(A8,'JRB GOATS'!$A$3:$T$391,20,FALSE)</f>
        <v>28</v>
      </c>
      <c r="D8" s="5">
        <f>VLOOKUP(A8,'JR TEAM ROPING'!$A$3:$U$139,20, FALSE)</f>
        <v>3</v>
      </c>
      <c r="E8" s="12">
        <f>VLOOKUP(A8,JRBoysBreakaway!$A$3:$T$30,20,FALSE)</f>
        <v>0</v>
      </c>
      <c r="F8" s="12">
        <f>VLOOKUP(A8,'JRB STEERS'!$A$3:$T$50,20,FALSE)</f>
        <v>95</v>
      </c>
      <c r="G8" s="84">
        <f t="shared" si="0"/>
        <v>126</v>
      </c>
      <c r="H8" s="41"/>
      <c r="J8" s="6">
        <f t="shared" si="1"/>
        <v>6</v>
      </c>
    </row>
    <row r="9" spans="1:10" x14ac:dyDescent="0.2">
      <c r="A9" s="5" t="s">
        <v>26</v>
      </c>
      <c r="C9" s="5">
        <f>VLOOKUP(A9,'JRB GOATS'!$A$3:$T$391,20,FALSE)</f>
        <v>67.5</v>
      </c>
      <c r="D9" s="5">
        <f>VLOOKUP(A9,'JR TEAM ROPING'!$A$3:$U$139,20, FALSE)</f>
        <v>15</v>
      </c>
      <c r="E9" s="12">
        <f>VLOOKUP(A9,JRBoysBreakaway!$A$3:$T$30,20,FALSE)</f>
        <v>37</v>
      </c>
      <c r="F9" s="12">
        <f>VLOOKUP(A9,'JRB STEERS'!$A$3:$T$50,20,FALSE)</f>
        <v>0</v>
      </c>
      <c r="G9" s="84">
        <f t="shared" si="0"/>
        <v>119.5</v>
      </c>
      <c r="H9" s="41"/>
      <c r="J9" s="6">
        <f t="shared" si="1"/>
        <v>7</v>
      </c>
    </row>
    <row r="10" spans="1:10" x14ac:dyDescent="0.2">
      <c r="A10" s="5" t="s">
        <v>36</v>
      </c>
      <c r="C10" s="5">
        <f>VLOOKUP(A10,'JRB GOATS'!$A$3:$T$391,20,FALSE)</f>
        <v>42</v>
      </c>
      <c r="D10" s="5">
        <f>VLOOKUP(A10,'JR TEAM ROPING'!$A$3:$U$139,20, FALSE)</f>
        <v>24</v>
      </c>
      <c r="E10" s="12">
        <f>VLOOKUP(A10,JRBoysBreakaway!$A$3:$T$30,20,FALSE)</f>
        <v>37</v>
      </c>
      <c r="F10" s="12">
        <f>VLOOKUP(A10,'JRB STEERS'!$A$3:$T$50,20,FALSE)</f>
        <v>0</v>
      </c>
      <c r="G10" s="84">
        <f t="shared" si="0"/>
        <v>103</v>
      </c>
      <c r="H10" s="41"/>
      <c r="J10" s="6">
        <f t="shared" si="1"/>
        <v>8</v>
      </c>
    </row>
    <row r="11" spans="1:10" x14ac:dyDescent="0.2">
      <c r="A11" s="5" t="s">
        <v>28</v>
      </c>
      <c r="C11" s="5">
        <f>VLOOKUP(A11,'JRB GOATS'!$A$3:$T$391,20,FALSE)</f>
        <v>28</v>
      </c>
      <c r="D11" s="5">
        <f>VLOOKUP(A11,'JR TEAM ROPING'!$A$3:$U$139,20, FALSE)</f>
        <v>18</v>
      </c>
      <c r="E11" s="12">
        <f>VLOOKUP(A11,JRBoysBreakaway!$A$3:$T$30,20,FALSE)</f>
        <v>33</v>
      </c>
      <c r="F11" s="12">
        <f>VLOOKUP(A11,'JRB STEERS'!$A$3:$T$50,20,FALSE)</f>
        <v>0</v>
      </c>
      <c r="G11" s="84">
        <f t="shared" si="0"/>
        <v>79</v>
      </c>
      <c r="H11" s="41"/>
      <c r="J11" s="6">
        <f t="shared" si="1"/>
        <v>9</v>
      </c>
    </row>
    <row r="12" spans="1:10" x14ac:dyDescent="0.2">
      <c r="A12" s="5" t="s">
        <v>38</v>
      </c>
      <c r="C12" s="5">
        <f>VLOOKUP(A12,'JRB GOATS'!$A$3:$T$391,20,FALSE)</f>
        <v>18</v>
      </c>
      <c r="D12" s="5">
        <f>VLOOKUP(A12,'JR TEAM ROPING'!$A$3:$U$139,20, FALSE)</f>
        <v>18</v>
      </c>
      <c r="E12" s="12">
        <f>VLOOKUP(A12,JRBoysBreakaway!$A$3:$T$30,20,FALSE)</f>
        <v>29</v>
      </c>
      <c r="F12" s="12">
        <f>VLOOKUP(A12,'JRB STEERS'!$A$3:$T$50,20,FALSE)</f>
        <v>0</v>
      </c>
      <c r="G12" s="84">
        <f t="shared" si="0"/>
        <v>65</v>
      </c>
      <c r="H12" s="41"/>
      <c r="J12" s="6">
        <f t="shared" si="1"/>
        <v>10</v>
      </c>
    </row>
    <row r="13" spans="1:10" x14ac:dyDescent="0.2">
      <c r="A13" s="5" t="s">
        <v>126</v>
      </c>
      <c r="C13" s="5">
        <f>VLOOKUP(A13,'JRB GOATS'!$A$3:$T$391,20,FALSE)</f>
        <v>25</v>
      </c>
      <c r="D13" s="5">
        <f>VLOOKUP(A13,'JR TEAM ROPING'!$A$3:$U$139,20, FALSE)</f>
        <v>27</v>
      </c>
      <c r="E13" s="12">
        <f>VLOOKUP(A13,JRBoysBreakaway!$A$3:$T$30,20,FALSE)</f>
        <v>10</v>
      </c>
      <c r="F13" s="12">
        <f>VLOOKUP(A13,'JRB STEERS'!$A$3:$T$50,20,FALSE)</f>
        <v>0</v>
      </c>
      <c r="G13" s="84">
        <f t="shared" si="0"/>
        <v>62</v>
      </c>
      <c r="H13" s="41"/>
      <c r="J13" s="6">
        <f t="shared" si="1"/>
        <v>11</v>
      </c>
    </row>
    <row r="14" spans="1:10" x14ac:dyDescent="0.2">
      <c r="A14" s="5" t="s">
        <v>29</v>
      </c>
      <c r="C14" s="5">
        <f>VLOOKUP(A14,'JRB GOATS'!$A$3:$T$391,20,FALSE)</f>
        <v>23</v>
      </c>
      <c r="D14" s="5">
        <f>VLOOKUP(A14,'JR TEAM ROPING'!$A$3:$U$139,20, FALSE)</f>
        <v>27</v>
      </c>
      <c r="E14" s="12">
        <f>VLOOKUP(A14,JRBoysBreakaway!$A$3:$T$30,20,FALSE)</f>
        <v>7</v>
      </c>
      <c r="F14" s="12">
        <f>VLOOKUP(A14,'JRB STEERS'!$A$3:$T$50,20,FALSE)</f>
        <v>0</v>
      </c>
      <c r="G14" s="84">
        <f t="shared" si="0"/>
        <v>57</v>
      </c>
      <c r="H14" s="41"/>
      <c r="J14" s="6">
        <f t="shared" si="1"/>
        <v>12</v>
      </c>
    </row>
    <row r="15" spans="1:10" x14ac:dyDescent="0.2">
      <c r="A15" s="5" t="s">
        <v>33</v>
      </c>
      <c r="C15" s="5">
        <f>VLOOKUP(A15,'JRB GOATS'!$A$3:$T$391,20,FALSE)</f>
        <v>5</v>
      </c>
      <c r="D15" s="5">
        <f>VLOOKUP(A15,'JR TEAM ROPING'!$A$3:$U$139,20, FALSE)</f>
        <v>32</v>
      </c>
      <c r="E15" s="12">
        <f>VLOOKUP(A15,JRBoysBreakaway!$A$3:$T$30,20,FALSE)</f>
        <v>8</v>
      </c>
      <c r="F15" s="12">
        <f>VLOOKUP(A15,'JRB STEERS'!$A$3:$T$50,20,FALSE)</f>
        <v>0</v>
      </c>
      <c r="G15" s="84">
        <f t="shared" si="0"/>
        <v>45</v>
      </c>
      <c r="H15" s="41"/>
      <c r="J15" s="6">
        <f t="shared" si="1"/>
        <v>13</v>
      </c>
    </row>
    <row r="16" spans="1:10" x14ac:dyDescent="0.2">
      <c r="A16" s="5" t="s">
        <v>127</v>
      </c>
      <c r="C16" s="5">
        <f>VLOOKUP(A16,'JRB GOATS'!$A$3:$T$391,20,FALSE)</f>
        <v>23</v>
      </c>
      <c r="D16" s="5">
        <f>VLOOKUP(A16,'JR TEAM ROPING'!$A$3:$U$139,20, FALSE)</f>
        <v>6</v>
      </c>
      <c r="E16" s="12">
        <f>VLOOKUP(A16,JRBoysBreakaway!$A$3:$T$30,20,FALSE)</f>
        <v>0</v>
      </c>
      <c r="F16" s="12">
        <f>VLOOKUP(A16,'JRB STEERS'!$A$3:$T$50,20,FALSE)</f>
        <v>0</v>
      </c>
      <c r="G16" s="84">
        <f t="shared" si="0"/>
        <v>29</v>
      </c>
      <c r="H16" s="41"/>
      <c r="J16" s="6">
        <f t="shared" si="1"/>
        <v>14</v>
      </c>
    </row>
    <row r="17" spans="1:10" x14ac:dyDescent="0.2">
      <c r="A17" s="5" t="s">
        <v>32</v>
      </c>
      <c r="C17" s="5">
        <f>VLOOKUP(A17,'JRB GOATS'!$A$3:$T$391,20,FALSE)</f>
        <v>19.5</v>
      </c>
      <c r="D17" s="5">
        <f>VLOOKUP(A17,'JR TEAM ROPING'!$A$3:$U$139,20, FALSE)</f>
        <v>0</v>
      </c>
      <c r="E17" s="12">
        <f>VLOOKUP(A17,JRBoysBreakaway!$A$3:$T$30,20,FALSE)</f>
        <v>8</v>
      </c>
      <c r="F17" s="12">
        <f>VLOOKUP(A17,'JRB STEERS'!$A$3:$T$50,20,FALSE)</f>
        <v>0</v>
      </c>
      <c r="G17" s="84">
        <f t="shared" si="0"/>
        <v>27.5</v>
      </c>
      <c r="H17" s="41"/>
      <c r="J17" s="6">
        <f t="shared" si="1"/>
        <v>15</v>
      </c>
    </row>
    <row r="18" spans="1:10" x14ac:dyDescent="0.2">
      <c r="A18" s="5" t="s">
        <v>107</v>
      </c>
      <c r="C18" s="5">
        <f>VLOOKUP(A18,'JRB GOATS'!$A$3:$T$391,20,FALSE)</f>
        <v>25</v>
      </c>
      <c r="D18" s="5">
        <f>VLOOKUP(A18,'JR TEAM ROPING'!$A$3:$U$139,20, FALSE)</f>
        <v>0</v>
      </c>
      <c r="E18" s="12">
        <f>VLOOKUP(A18,JRBoysBreakaway!$A$3:$T$30,20,FALSE)</f>
        <v>0</v>
      </c>
      <c r="F18" s="12">
        <f>VLOOKUP(A18,'JRB STEERS'!$A$3:$T$50,20,FALSE)</f>
        <v>0</v>
      </c>
      <c r="G18" s="84">
        <f t="shared" si="0"/>
        <v>25</v>
      </c>
      <c r="H18" s="41"/>
      <c r="J18" s="6">
        <f t="shared" si="1"/>
        <v>16</v>
      </c>
    </row>
    <row r="19" spans="1:10" x14ac:dyDescent="0.2">
      <c r="A19" s="5" t="s">
        <v>30</v>
      </c>
      <c r="C19" s="5">
        <f>VLOOKUP(A19,'JRB GOATS'!$A$3:$T$391,20,FALSE)</f>
        <v>14</v>
      </c>
      <c r="D19" s="5">
        <f>VLOOKUP(A19,'JR TEAM ROPING'!$A$3:$U$139,20, FALSE)</f>
        <v>9</v>
      </c>
      <c r="E19" s="12">
        <f>VLOOKUP(A19,JRBoysBreakaway!$A$3:$T$30,20,FALSE)</f>
        <v>0</v>
      </c>
      <c r="F19" s="12">
        <f>VLOOKUP(A19,'JRB STEERS'!$A$3:$T$50,20,FALSE)</f>
        <v>0</v>
      </c>
      <c r="G19" s="84">
        <f t="shared" si="0"/>
        <v>23</v>
      </c>
      <c r="H19" s="41"/>
      <c r="J19" s="6">
        <f t="shared" si="1"/>
        <v>17</v>
      </c>
    </row>
    <row r="20" spans="1:10" x14ac:dyDescent="0.2">
      <c r="A20" s="5" t="s">
        <v>154</v>
      </c>
      <c r="C20" s="5">
        <f>VLOOKUP(A20,'JRB GOATS'!$A$3:$T$391,20,FALSE)</f>
        <v>5</v>
      </c>
      <c r="D20" s="5">
        <f>VLOOKUP(A20,'JR TEAM ROPING'!$A$3:$U$139,20, FALSE)</f>
        <v>0</v>
      </c>
      <c r="E20" s="12">
        <f>VLOOKUP(A20,JRBoysBreakaway!$A$3:$T$30,20,FALSE)</f>
        <v>0</v>
      </c>
      <c r="F20" s="12">
        <f>VLOOKUP(A20,'JRB STEERS'!$A$3:$T$50,20,FALSE)</f>
        <v>0</v>
      </c>
      <c r="G20" s="84">
        <f t="shared" si="0"/>
        <v>5</v>
      </c>
      <c r="H20" s="41"/>
    </row>
    <row r="21" spans="1:10" x14ac:dyDescent="0.2">
      <c r="A21" s="5" t="s">
        <v>164</v>
      </c>
      <c r="C21" s="5">
        <f>VLOOKUP(A21,'JRB GOATS'!$A$3:$T$391,20,FALSE)</f>
        <v>0</v>
      </c>
      <c r="D21" s="5">
        <f>VLOOKUP(A21,'JR TEAM ROPING'!$A$3:$U$139,20, FALSE)</f>
        <v>0</v>
      </c>
      <c r="E21" s="12">
        <f>VLOOKUP(A21,JRBoysBreakaway!$A$3:$T$30,20,FALSE)</f>
        <v>0</v>
      </c>
      <c r="F21" s="12">
        <f>VLOOKUP(A21,'JRB STEERS'!$A$3:$T$50,20,FALSE)</f>
        <v>0</v>
      </c>
      <c r="G21" s="84">
        <f t="shared" si="0"/>
        <v>0</v>
      </c>
      <c r="H21" s="41"/>
    </row>
    <row r="22" spans="1:10" x14ac:dyDescent="0.2">
      <c r="A22" s="5" t="s">
        <v>165</v>
      </c>
      <c r="C22" s="5">
        <f>VLOOKUP(A22,'JRB GOATS'!$A$3:$T$391,20,FALSE)</f>
        <v>0</v>
      </c>
      <c r="D22" s="5">
        <f>VLOOKUP(A22,'JR TEAM ROPING'!$A$3:$U$139,20, FALSE)</f>
        <v>0</v>
      </c>
      <c r="E22" s="12">
        <f>VLOOKUP(A22,JRBoysBreakaway!$A$3:$T$30,20,FALSE)</f>
        <v>0</v>
      </c>
      <c r="F22" s="12">
        <f>VLOOKUP(A22,'JRB STEERS'!$A$3:$T$50,20,FALSE)</f>
        <v>0</v>
      </c>
      <c r="G22" s="84">
        <f t="shared" si="0"/>
        <v>0</v>
      </c>
      <c r="H22" s="41"/>
    </row>
    <row r="23" spans="1:10" x14ac:dyDescent="0.2">
      <c r="A23" s="5" t="s">
        <v>166</v>
      </c>
      <c r="C23" s="5">
        <f>VLOOKUP(A23,'JRB GOATS'!$A$3:$T$391,20,FALSE)</f>
        <v>0</v>
      </c>
      <c r="D23" s="5">
        <f>VLOOKUP(A23,'JR TEAM ROPING'!$A$3:$U$139,20, FALSE)</f>
        <v>0</v>
      </c>
      <c r="E23" s="12">
        <f>VLOOKUP(A23,JRBoysBreakaway!$A$3:$T$30,20,FALSE)</f>
        <v>0</v>
      </c>
      <c r="F23" s="12">
        <f>VLOOKUP(A23,'JRB STEERS'!$A$3:$T$50,20,FALSE)</f>
        <v>0</v>
      </c>
      <c r="G23" s="84">
        <f t="shared" si="0"/>
        <v>0</v>
      </c>
      <c r="H23" s="41"/>
    </row>
    <row r="24" spans="1:10" x14ac:dyDescent="0.2">
      <c r="A24" s="5" t="s">
        <v>112</v>
      </c>
      <c r="B24" s="5" t="s">
        <v>155</v>
      </c>
      <c r="C24" s="5">
        <f>VLOOKUP(A24,'JRB GOATS'!$A$3:$T$391,20,FALSE)</f>
        <v>0</v>
      </c>
      <c r="D24" s="5">
        <f>VLOOKUP(A24,'JR TEAM ROPING'!$A$3:$U$139,20, FALSE)</f>
        <v>0</v>
      </c>
      <c r="E24" s="12">
        <f>VLOOKUP(A24,JRBoysBreakaway!$A$3:$T$30,20,FALSE)</f>
        <v>0</v>
      </c>
      <c r="F24" s="12">
        <f>VLOOKUP(A24,'JRB STEERS'!$A$3:$T$50,20,FALSE)</f>
        <v>0</v>
      </c>
      <c r="G24" s="74"/>
      <c r="H24" s="41"/>
    </row>
    <row r="25" spans="1:10" x14ac:dyDescent="0.2">
      <c r="A25" s="5" t="s">
        <v>187</v>
      </c>
      <c r="B25" s="5" t="s">
        <v>155</v>
      </c>
      <c r="C25" s="5" t="s">
        <v>151</v>
      </c>
      <c r="F25" s="12">
        <f>VLOOKUP(A25,'JRB STEERS'!$A$3:$T$50,20,FALSE)</f>
        <v>0</v>
      </c>
      <c r="G25" s="74"/>
      <c r="H25" s="41"/>
    </row>
    <row r="26" spans="1:10" x14ac:dyDescent="0.2">
      <c r="G26" s="84"/>
      <c r="H26" s="41"/>
    </row>
    <row r="27" spans="1:10" x14ac:dyDescent="0.2">
      <c r="B27" s="5" t="s">
        <v>151</v>
      </c>
      <c r="G27" s="84"/>
      <c r="H27" s="41"/>
    </row>
    <row r="28" spans="1:10" x14ac:dyDescent="0.2">
      <c r="G28" s="84"/>
      <c r="H28" s="41"/>
    </row>
    <row r="29" spans="1:10" x14ac:dyDescent="0.2">
      <c r="G29" s="84"/>
      <c r="H29" s="41"/>
    </row>
    <row r="30" spans="1:10" x14ac:dyDescent="0.2">
      <c r="G30" s="84"/>
      <c r="H30" s="41"/>
    </row>
    <row r="31" spans="1:10" x14ac:dyDescent="0.2">
      <c r="G31" s="84"/>
      <c r="H31" s="41"/>
    </row>
    <row r="32" spans="1:10" x14ac:dyDescent="0.2">
      <c r="G32" s="84"/>
      <c r="H32" s="41"/>
    </row>
    <row r="33" spans="7:8" x14ac:dyDescent="0.2">
      <c r="G33" s="84"/>
      <c r="H33" s="41"/>
    </row>
    <row r="34" spans="7:8" x14ac:dyDescent="0.2">
      <c r="G34" s="84"/>
    </row>
    <row r="35" spans="7:8" x14ac:dyDescent="0.2">
      <c r="G35" s="84"/>
    </row>
    <row r="36" spans="7:8" x14ac:dyDescent="0.2">
      <c r="G36" s="84"/>
    </row>
    <row r="37" spans="7:8" x14ac:dyDescent="0.2">
      <c r="G37" s="84"/>
    </row>
    <row r="38" spans="7:8" x14ac:dyDescent="0.2">
      <c r="G38" s="84"/>
    </row>
    <row r="39" spans="7:8" x14ac:dyDescent="0.2">
      <c r="G39" s="84"/>
    </row>
    <row r="40" spans="7:8" x14ac:dyDescent="0.2">
      <c r="G40" s="84"/>
    </row>
    <row r="41" spans="7:8" x14ac:dyDescent="0.2">
      <c r="G41" s="84"/>
    </row>
    <row r="42" spans="7:8" x14ac:dyDescent="0.2">
      <c r="G42" s="84"/>
    </row>
    <row r="43" spans="7:8" x14ac:dyDescent="0.2">
      <c r="G43" s="84"/>
    </row>
    <row r="44" spans="7:8" x14ac:dyDescent="0.2">
      <c r="G44" s="84"/>
    </row>
    <row r="45" spans="7:8" x14ac:dyDescent="0.2">
      <c r="G45" s="84"/>
    </row>
  </sheetData>
  <autoFilter ref="A2:I2" xr:uid="{00000000-0009-0000-0000-000009000000}">
    <sortState ref="A3:I25">
      <sortCondition descending="1" ref="G2"/>
    </sortState>
  </autoFilter>
  <conditionalFormatting sqref="B3:B42">
    <cfRule type="containsText" dxfId="19" priority="5" operator="containsText" text="HT">
      <formula>NOT(ISERROR(SEARCH("HT",B3)))</formula>
    </cfRule>
  </conditionalFormatting>
  <conditionalFormatting sqref="G24">
    <cfRule type="containsText" dxfId="18" priority="3" operator="containsText" text="HT">
      <formula>NOT(ISERROR(SEARCH("HT",G24)))</formula>
    </cfRule>
  </conditionalFormatting>
  <conditionalFormatting sqref="G15">
    <cfRule type="containsText" dxfId="17" priority="2" operator="containsText" text="HT">
      <formula>NOT(ISERROR(SEARCH("HT",G15)))</formula>
    </cfRule>
  </conditionalFormatting>
  <conditionalFormatting sqref="G25">
    <cfRule type="containsText" dxfId="16" priority="1" operator="containsText" text="HT">
      <formula>NOT(ISERROR(SEARCH("HT",G25)))</formula>
    </cfRule>
  </conditionalFormatting>
  <printOptions headings="1"/>
  <pageMargins left="1" right="0.75" top="1" bottom="1" header="0.3" footer="0.3"/>
  <pageSetup orientation="portrait" r:id="rId1"/>
  <headerFooter alignWithMargins="0">
    <oddHeader xml:space="preserve">&amp;C&amp;"Arial,Bold"&amp;14WJRA 2018&amp;R&amp;D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U265"/>
  <sheetViews>
    <sheetView zoomScaleNormal="100" workbookViewId="0">
      <selection activeCell="O2" sqref="O2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6.28515625" style="5" customWidth="1"/>
    <col min="5" max="9" width="4.85546875" style="12" customWidth="1"/>
    <col min="10" max="10" width="5.7109375" style="12" customWidth="1"/>
    <col min="11" max="11" width="6.28515625" style="5" customWidth="1"/>
    <col min="12" max="13" width="4.85546875" style="5" customWidth="1"/>
    <col min="14" max="14" width="4.85546875" style="4" customWidth="1"/>
    <col min="15" max="15" width="4.85546875" style="5" customWidth="1"/>
    <col min="16" max="16" width="4.85546875" style="5" hidden="1" customWidth="1"/>
    <col min="17" max="17" width="5.140625" style="5" hidden="1" customWidth="1"/>
    <col min="18" max="18" width="6.140625" style="5" hidden="1" customWidth="1"/>
    <col min="19" max="19" width="9.140625" style="5" hidden="1" customWidth="1"/>
    <col min="20" max="20" width="9.140625" style="6"/>
    <col min="21" max="21" width="4.28515625" style="6" bestFit="1" customWidth="1"/>
    <col min="22" max="16384" width="9.140625" style="5"/>
  </cols>
  <sheetData>
    <row r="1" spans="1:21" ht="20.25" customHeight="1" x14ac:dyDescent="0.2">
      <c r="A1" s="38" t="s">
        <v>8</v>
      </c>
      <c r="B1" s="3"/>
      <c r="C1" s="3"/>
      <c r="D1" s="3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25</v>
      </c>
      <c r="B3" s="52"/>
      <c r="C3" s="5">
        <v>7</v>
      </c>
      <c r="D3" s="5">
        <v>10</v>
      </c>
      <c r="E3" s="12">
        <v>10</v>
      </c>
      <c r="F3" s="12">
        <v>10</v>
      </c>
      <c r="G3" s="12">
        <v>10</v>
      </c>
      <c r="H3" s="12">
        <v>10</v>
      </c>
      <c r="I3" s="12">
        <v>9</v>
      </c>
      <c r="J3" s="12">
        <v>8</v>
      </c>
      <c r="K3" s="12">
        <v>8</v>
      </c>
      <c r="L3" s="12">
        <v>8</v>
      </c>
      <c r="M3" s="12">
        <v>10</v>
      </c>
      <c r="N3" s="4"/>
      <c r="O3" s="12"/>
      <c r="P3" s="12"/>
      <c r="Q3" s="12"/>
      <c r="R3" s="12"/>
      <c r="S3" s="3"/>
      <c r="T3" s="73">
        <f t="shared" ref="T3:T23" si="0">SUM(C3:S3)</f>
        <v>100</v>
      </c>
      <c r="U3" s="6">
        <v>1</v>
      </c>
    </row>
    <row r="4" spans="1:21" x14ac:dyDescent="0.2">
      <c r="A4" s="5" t="s">
        <v>34</v>
      </c>
      <c r="C4" s="5">
        <v>8</v>
      </c>
      <c r="D4" s="5">
        <v>3</v>
      </c>
      <c r="E4" s="12">
        <v>3</v>
      </c>
      <c r="F4" s="12">
        <v>6</v>
      </c>
      <c r="G4" s="12">
        <v>6</v>
      </c>
      <c r="H4" s="12">
        <v>5</v>
      </c>
      <c r="I4" s="12">
        <v>10</v>
      </c>
      <c r="J4" s="12">
        <v>10</v>
      </c>
      <c r="K4" s="12">
        <v>5</v>
      </c>
      <c r="L4" s="12">
        <v>6</v>
      </c>
      <c r="M4" s="12">
        <v>9</v>
      </c>
      <c r="O4" s="12">
        <v>8</v>
      </c>
      <c r="P4" s="12"/>
      <c r="Q4" s="12"/>
      <c r="R4" s="12"/>
      <c r="S4" s="3"/>
      <c r="T4" s="73">
        <f t="shared" si="0"/>
        <v>79</v>
      </c>
      <c r="U4" s="6">
        <f>U3+1</f>
        <v>2</v>
      </c>
    </row>
    <row r="5" spans="1:21" x14ac:dyDescent="0.2">
      <c r="A5" s="5" t="s">
        <v>37</v>
      </c>
      <c r="C5" s="5">
        <v>10</v>
      </c>
      <c r="D5" s="5">
        <v>7</v>
      </c>
      <c r="E5" s="12">
        <v>5</v>
      </c>
      <c r="F5" s="12">
        <v>2</v>
      </c>
      <c r="H5" s="12">
        <v>6</v>
      </c>
      <c r="I5" s="12">
        <v>7</v>
      </c>
      <c r="J5" s="12">
        <v>9</v>
      </c>
      <c r="K5" s="12">
        <v>9</v>
      </c>
      <c r="L5" s="12">
        <v>3.5</v>
      </c>
      <c r="M5" s="12">
        <v>6</v>
      </c>
      <c r="N5" s="4">
        <v>3</v>
      </c>
      <c r="O5" s="12">
        <v>9</v>
      </c>
      <c r="P5" s="12"/>
      <c r="Q5" s="12"/>
      <c r="R5" s="12"/>
      <c r="S5" s="3"/>
      <c r="T5" s="73">
        <f t="shared" si="0"/>
        <v>76.5</v>
      </c>
      <c r="U5" s="6">
        <f t="shared" ref="U5:U20" si="1">U4+1</f>
        <v>3</v>
      </c>
    </row>
    <row r="6" spans="1:21" x14ac:dyDescent="0.2">
      <c r="A6" s="5" t="s">
        <v>27</v>
      </c>
      <c r="C6" s="5">
        <v>9</v>
      </c>
      <c r="D6" s="5">
        <v>9</v>
      </c>
      <c r="E6" s="12">
        <v>6</v>
      </c>
      <c r="F6" s="12">
        <v>9</v>
      </c>
      <c r="G6" s="12">
        <v>9</v>
      </c>
      <c r="J6" s="12">
        <v>6.5</v>
      </c>
      <c r="K6" s="12">
        <v>10</v>
      </c>
      <c r="L6" s="12">
        <v>7</v>
      </c>
      <c r="M6" s="12">
        <v>7</v>
      </c>
      <c r="O6" s="12"/>
      <c r="T6" s="73">
        <f t="shared" si="0"/>
        <v>72.5</v>
      </c>
      <c r="U6" s="6">
        <f t="shared" si="1"/>
        <v>4</v>
      </c>
    </row>
    <row r="7" spans="1:21" x14ac:dyDescent="0.2">
      <c r="A7" s="5" t="s">
        <v>26</v>
      </c>
      <c r="D7" s="5">
        <v>8</v>
      </c>
      <c r="F7" s="12">
        <v>8</v>
      </c>
      <c r="G7" s="12">
        <v>8</v>
      </c>
      <c r="H7" s="12">
        <v>8</v>
      </c>
      <c r="I7" s="12">
        <v>4</v>
      </c>
      <c r="J7" s="12">
        <v>3</v>
      </c>
      <c r="K7" s="12">
        <v>7</v>
      </c>
      <c r="L7" s="12">
        <v>3.5</v>
      </c>
      <c r="M7" s="12"/>
      <c r="N7" s="4">
        <v>8</v>
      </c>
      <c r="O7" s="12">
        <v>10</v>
      </c>
      <c r="P7" s="12"/>
      <c r="Q7" s="12"/>
      <c r="R7" s="12"/>
      <c r="S7" s="3"/>
      <c r="T7" s="73">
        <f t="shared" si="0"/>
        <v>67.5</v>
      </c>
      <c r="U7" s="6">
        <f t="shared" si="1"/>
        <v>5</v>
      </c>
    </row>
    <row r="8" spans="1:21" x14ac:dyDescent="0.2">
      <c r="A8" s="5" t="s">
        <v>35</v>
      </c>
      <c r="C8" s="5">
        <v>6</v>
      </c>
      <c r="E8" s="12">
        <v>8</v>
      </c>
      <c r="F8" s="12">
        <v>7</v>
      </c>
      <c r="H8" s="12">
        <v>9</v>
      </c>
      <c r="I8" s="12">
        <v>1</v>
      </c>
      <c r="J8" s="12">
        <v>2</v>
      </c>
      <c r="K8" s="12"/>
      <c r="L8" s="12">
        <v>2</v>
      </c>
      <c r="M8" s="12">
        <v>1</v>
      </c>
      <c r="N8" s="4">
        <v>10</v>
      </c>
      <c r="O8" s="12">
        <v>7</v>
      </c>
      <c r="T8" s="73">
        <f t="shared" si="0"/>
        <v>53</v>
      </c>
      <c r="U8" s="6">
        <f t="shared" si="1"/>
        <v>6</v>
      </c>
    </row>
    <row r="9" spans="1:21" x14ac:dyDescent="0.2">
      <c r="A9" s="5" t="s">
        <v>36</v>
      </c>
      <c r="C9" s="5">
        <v>3</v>
      </c>
      <c r="D9" s="5">
        <v>5</v>
      </c>
      <c r="H9" s="12">
        <v>7</v>
      </c>
      <c r="I9" s="12">
        <v>8</v>
      </c>
      <c r="K9" s="12"/>
      <c r="L9" s="12">
        <v>9</v>
      </c>
      <c r="M9" s="12">
        <v>8</v>
      </c>
      <c r="N9" s="4">
        <v>1</v>
      </c>
      <c r="O9" s="12">
        <v>1</v>
      </c>
      <c r="P9" s="12"/>
      <c r="Q9" s="12"/>
      <c r="R9" s="12"/>
      <c r="S9" s="3"/>
      <c r="T9" s="73">
        <f t="shared" si="0"/>
        <v>42</v>
      </c>
      <c r="U9" s="6">
        <f t="shared" si="1"/>
        <v>7</v>
      </c>
    </row>
    <row r="10" spans="1:21" x14ac:dyDescent="0.2">
      <c r="A10" s="5" t="s">
        <v>31</v>
      </c>
      <c r="D10" s="5">
        <v>2</v>
      </c>
      <c r="E10" s="12">
        <v>2</v>
      </c>
      <c r="F10" s="12">
        <v>3</v>
      </c>
      <c r="G10" s="12">
        <v>3</v>
      </c>
      <c r="H10" s="12">
        <v>2</v>
      </c>
      <c r="I10" s="12">
        <v>5</v>
      </c>
      <c r="K10" s="12">
        <v>4</v>
      </c>
      <c r="L10" s="3"/>
      <c r="M10" s="3">
        <v>2</v>
      </c>
      <c r="N10" s="4">
        <v>5</v>
      </c>
      <c r="O10" s="3"/>
      <c r="P10" s="3"/>
      <c r="Q10" s="12"/>
      <c r="R10" s="12"/>
      <c r="S10" s="3"/>
      <c r="T10" s="73">
        <f t="shared" si="0"/>
        <v>28</v>
      </c>
      <c r="U10" s="6">
        <f t="shared" si="1"/>
        <v>8</v>
      </c>
    </row>
    <row r="11" spans="1:21" x14ac:dyDescent="0.2">
      <c r="A11" s="5" t="s">
        <v>28</v>
      </c>
      <c r="D11" s="5">
        <v>4</v>
      </c>
      <c r="G11" s="12">
        <v>7</v>
      </c>
      <c r="H11" s="12">
        <v>3</v>
      </c>
      <c r="I11" s="12">
        <v>2</v>
      </c>
      <c r="L11" s="12">
        <v>1</v>
      </c>
      <c r="M11" s="12"/>
      <c r="N11" s="4">
        <v>7</v>
      </c>
      <c r="O11" s="12">
        <v>4</v>
      </c>
      <c r="P11" s="12"/>
      <c r="Q11" s="12"/>
      <c r="R11" s="12"/>
      <c r="S11" s="3"/>
      <c r="T11" s="73">
        <f t="shared" si="0"/>
        <v>28</v>
      </c>
      <c r="U11" s="6">
        <f t="shared" si="1"/>
        <v>9</v>
      </c>
    </row>
    <row r="12" spans="1:21" x14ac:dyDescent="0.2">
      <c r="A12" s="5" t="s">
        <v>126</v>
      </c>
      <c r="I12" s="12">
        <v>6</v>
      </c>
      <c r="J12" s="12">
        <v>5</v>
      </c>
      <c r="M12" s="12"/>
      <c r="N12" s="4">
        <v>9</v>
      </c>
      <c r="O12" s="4">
        <v>5</v>
      </c>
      <c r="T12" s="73">
        <f t="shared" si="0"/>
        <v>25</v>
      </c>
      <c r="U12" s="6">
        <f t="shared" si="1"/>
        <v>10</v>
      </c>
    </row>
    <row r="13" spans="1:21" x14ac:dyDescent="0.2">
      <c r="A13" s="5" t="s">
        <v>107</v>
      </c>
      <c r="D13" s="5">
        <v>1</v>
      </c>
      <c r="E13" s="12">
        <v>7</v>
      </c>
      <c r="G13" s="12">
        <v>2</v>
      </c>
      <c r="K13" s="12"/>
      <c r="L13" s="12"/>
      <c r="M13" s="12">
        <v>3</v>
      </c>
      <c r="N13" s="4">
        <v>6</v>
      </c>
      <c r="O13" s="12">
        <v>6</v>
      </c>
      <c r="T13" s="73">
        <f t="shared" si="0"/>
        <v>25</v>
      </c>
      <c r="U13" s="6">
        <f t="shared" si="1"/>
        <v>11</v>
      </c>
    </row>
    <row r="14" spans="1:21" x14ac:dyDescent="0.2">
      <c r="A14" s="5" t="s">
        <v>29</v>
      </c>
      <c r="E14" s="12">
        <v>9</v>
      </c>
      <c r="F14" s="12">
        <v>4</v>
      </c>
      <c r="G14" s="12">
        <v>4</v>
      </c>
      <c r="K14" s="12">
        <v>6</v>
      </c>
      <c r="L14" s="12"/>
      <c r="M14" s="12"/>
      <c r="O14" s="12"/>
      <c r="P14" s="12"/>
      <c r="Q14" s="12"/>
      <c r="R14" s="12"/>
      <c r="S14" s="3"/>
      <c r="T14" s="73">
        <f t="shared" si="0"/>
        <v>23</v>
      </c>
      <c r="U14" s="6">
        <f t="shared" si="1"/>
        <v>12</v>
      </c>
    </row>
    <row r="15" spans="1:21" x14ac:dyDescent="0.2">
      <c r="A15" s="5" t="s">
        <v>127</v>
      </c>
      <c r="C15" s="5">
        <v>5</v>
      </c>
      <c r="D15" s="5">
        <v>6</v>
      </c>
      <c r="I15" s="12">
        <v>3</v>
      </c>
      <c r="J15" s="12">
        <v>4</v>
      </c>
      <c r="K15" s="12"/>
      <c r="L15" s="12"/>
      <c r="M15" s="12">
        <v>5</v>
      </c>
      <c r="T15" s="73">
        <f t="shared" si="0"/>
        <v>23</v>
      </c>
      <c r="U15" s="6">
        <f t="shared" si="1"/>
        <v>13</v>
      </c>
    </row>
    <row r="16" spans="1:21" x14ac:dyDescent="0.2">
      <c r="A16" s="5" t="s">
        <v>32</v>
      </c>
      <c r="C16" s="5">
        <v>4</v>
      </c>
      <c r="G16" s="12">
        <v>5</v>
      </c>
      <c r="H16" s="12">
        <v>4</v>
      </c>
      <c r="J16" s="12">
        <v>6.5</v>
      </c>
      <c r="K16" s="12"/>
      <c r="L16" s="12"/>
      <c r="M16" s="12"/>
      <c r="O16" s="12"/>
      <c r="P16" s="12"/>
      <c r="Q16" s="12"/>
      <c r="R16" s="12"/>
      <c r="S16" s="3"/>
      <c r="T16" s="73">
        <f t="shared" si="0"/>
        <v>19.5</v>
      </c>
      <c r="U16" s="6">
        <f t="shared" si="1"/>
        <v>14</v>
      </c>
    </row>
    <row r="17" spans="1:21" x14ac:dyDescent="0.2">
      <c r="A17" s="5" t="s">
        <v>38</v>
      </c>
      <c r="G17" s="12">
        <v>1</v>
      </c>
      <c r="L17" s="5">
        <v>10</v>
      </c>
      <c r="M17" s="12"/>
      <c r="N17" s="4">
        <v>4</v>
      </c>
      <c r="O17" s="4">
        <v>3</v>
      </c>
      <c r="T17" s="73">
        <f t="shared" si="0"/>
        <v>18</v>
      </c>
      <c r="U17" s="6">
        <f t="shared" si="1"/>
        <v>15</v>
      </c>
    </row>
    <row r="18" spans="1:21" x14ac:dyDescent="0.2">
      <c r="A18" s="5" t="s">
        <v>30</v>
      </c>
      <c r="C18" s="5">
        <v>1</v>
      </c>
      <c r="E18" s="12">
        <v>4</v>
      </c>
      <c r="F18" s="12">
        <v>5</v>
      </c>
      <c r="H18" s="12">
        <v>1</v>
      </c>
      <c r="K18" s="12">
        <v>3</v>
      </c>
      <c r="L18" s="12"/>
      <c r="M18" s="12"/>
      <c r="O18" s="12"/>
      <c r="P18" s="12"/>
      <c r="R18" s="12"/>
      <c r="T18" s="73">
        <f t="shared" si="0"/>
        <v>14</v>
      </c>
      <c r="U18" s="6">
        <f t="shared" si="1"/>
        <v>16</v>
      </c>
    </row>
    <row r="19" spans="1:21" x14ac:dyDescent="0.2">
      <c r="A19" s="5" t="s">
        <v>33</v>
      </c>
      <c r="C19" s="5">
        <v>2</v>
      </c>
      <c r="F19" s="12">
        <v>1</v>
      </c>
      <c r="K19" s="12">
        <v>2</v>
      </c>
      <c r="L19" s="12"/>
      <c r="M19" s="12"/>
      <c r="O19" s="12"/>
      <c r="P19" s="12"/>
      <c r="R19" s="12"/>
      <c r="T19" s="73">
        <f t="shared" si="0"/>
        <v>5</v>
      </c>
      <c r="U19" s="6">
        <f t="shared" si="1"/>
        <v>17</v>
      </c>
    </row>
    <row r="20" spans="1:21" x14ac:dyDescent="0.2">
      <c r="A20" s="5" t="s">
        <v>154</v>
      </c>
      <c r="J20" s="12">
        <v>1</v>
      </c>
      <c r="K20" s="12"/>
      <c r="L20" s="12"/>
      <c r="M20" s="12"/>
      <c r="N20" s="4">
        <v>2</v>
      </c>
      <c r="O20" s="12">
        <v>2</v>
      </c>
      <c r="P20" s="12"/>
      <c r="Q20" s="12"/>
      <c r="R20" s="42"/>
      <c r="S20" s="3"/>
      <c r="T20" s="73">
        <f t="shared" si="0"/>
        <v>5</v>
      </c>
      <c r="U20" s="6">
        <f t="shared" si="1"/>
        <v>18</v>
      </c>
    </row>
    <row r="21" spans="1:21" x14ac:dyDescent="0.2">
      <c r="A21" s="5" t="s">
        <v>164</v>
      </c>
      <c r="T21" s="73">
        <f t="shared" si="0"/>
        <v>0</v>
      </c>
    </row>
    <row r="22" spans="1:21" x14ac:dyDescent="0.2">
      <c r="A22" s="5" t="s">
        <v>165</v>
      </c>
      <c r="K22" s="12"/>
      <c r="L22" s="12"/>
      <c r="M22" s="12"/>
      <c r="O22" s="12"/>
      <c r="P22" s="12"/>
      <c r="Q22" s="12"/>
      <c r="R22" s="12"/>
      <c r="S22" s="3"/>
      <c r="T22" s="73">
        <f t="shared" si="0"/>
        <v>0</v>
      </c>
    </row>
    <row r="23" spans="1:21" x14ac:dyDescent="0.2">
      <c r="A23" s="5" t="s">
        <v>166</v>
      </c>
      <c r="K23" s="12"/>
      <c r="L23" s="12"/>
      <c r="M23" s="12"/>
      <c r="O23" s="12"/>
      <c r="T23" s="73">
        <f t="shared" si="0"/>
        <v>0</v>
      </c>
    </row>
    <row r="24" spans="1:21" x14ac:dyDescent="0.2">
      <c r="A24" s="5" t="s">
        <v>112</v>
      </c>
      <c r="B24" s="5" t="s">
        <v>155</v>
      </c>
      <c r="K24" s="12"/>
      <c r="L24" s="12"/>
      <c r="M24" s="12"/>
      <c r="O24" s="12"/>
      <c r="P24" s="12"/>
      <c r="T24" s="74"/>
    </row>
    <row r="25" spans="1:21" x14ac:dyDescent="0.2">
      <c r="A25" s="5" t="s">
        <v>186</v>
      </c>
      <c r="B25" s="5" t="s">
        <v>155</v>
      </c>
      <c r="L25" s="5">
        <v>5</v>
      </c>
      <c r="M25" s="5">
        <v>4</v>
      </c>
      <c r="T25" s="74"/>
    </row>
    <row r="26" spans="1:21" x14ac:dyDescent="0.2">
      <c r="T26" s="73"/>
    </row>
    <row r="27" spans="1:21" x14ac:dyDescent="0.2">
      <c r="T27" s="73"/>
    </row>
    <row r="28" spans="1:21" x14ac:dyDescent="0.2">
      <c r="T28" s="73"/>
    </row>
    <row r="29" spans="1:21" x14ac:dyDescent="0.2">
      <c r="T29" s="73"/>
    </row>
    <row r="30" spans="1:21" x14ac:dyDescent="0.2">
      <c r="T30" s="73"/>
    </row>
    <row r="31" spans="1:21" x14ac:dyDescent="0.2">
      <c r="T31" s="73"/>
    </row>
    <row r="32" spans="1:21" x14ac:dyDescent="0.2">
      <c r="T32" s="73"/>
    </row>
    <row r="33" spans="20:20" x14ac:dyDescent="0.2">
      <c r="T33" s="73"/>
    </row>
    <row r="34" spans="20:20" x14ac:dyDescent="0.2">
      <c r="T34" s="73"/>
    </row>
    <row r="35" spans="20:20" x14ac:dyDescent="0.2">
      <c r="T35" s="73"/>
    </row>
    <row r="36" spans="20:20" x14ac:dyDescent="0.2">
      <c r="T36" s="73"/>
    </row>
    <row r="37" spans="20:20" x14ac:dyDescent="0.2">
      <c r="T37" s="73"/>
    </row>
    <row r="38" spans="20:20" x14ac:dyDescent="0.2">
      <c r="T38" s="73"/>
    </row>
    <row r="39" spans="20:20" x14ac:dyDescent="0.2">
      <c r="T39" s="73"/>
    </row>
    <row r="40" spans="20:20" x14ac:dyDescent="0.2">
      <c r="T40" s="73"/>
    </row>
    <row r="41" spans="20:20" x14ac:dyDescent="0.2">
      <c r="T41" s="73"/>
    </row>
    <row r="42" spans="20:20" x14ac:dyDescent="0.2">
      <c r="T42" s="73"/>
    </row>
    <row r="43" spans="20:20" x14ac:dyDescent="0.2">
      <c r="T43" s="73"/>
    </row>
    <row r="44" spans="20:20" x14ac:dyDescent="0.2">
      <c r="T44" s="73"/>
    </row>
    <row r="45" spans="20:20" x14ac:dyDescent="0.2">
      <c r="T45" s="73"/>
    </row>
    <row r="46" spans="20:20" x14ac:dyDescent="0.2">
      <c r="T46" s="73"/>
    </row>
    <row r="47" spans="20:20" x14ac:dyDescent="0.2">
      <c r="T47" s="73"/>
    </row>
    <row r="48" spans="20:20" x14ac:dyDescent="0.2">
      <c r="T48" s="73"/>
    </row>
    <row r="49" spans="20:20" x14ac:dyDescent="0.2">
      <c r="T49" s="73"/>
    </row>
    <row r="50" spans="20:20" x14ac:dyDescent="0.2">
      <c r="T50" s="73"/>
    </row>
    <row r="51" spans="20:20" x14ac:dyDescent="0.2">
      <c r="T51" s="73"/>
    </row>
    <row r="52" spans="20:20" x14ac:dyDescent="0.2">
      <c r="T52" s="73"/>
    </row>
    <row r="53" spans="20:20" x14ac:dyDescent="0.2">
      <c r="T53" s="73"/>
    </row>
    <row r="54" spans="20:20" x14ac:dyDescent="0.2">
      <c r="T54" s="73"/>
    </row>
    <row r="55" spans="20:20" x14ac:dyDescent="0.2">
      <c r="T55" s="73"/>
    </row>
    <row r="56" spans="20:20" x14ac:dyDescent="0.2">
      <c r="T56" s="73"/>
    </row>
    <row r="57" spans="20:20" x14ac:dyDescent="0.2">
      <c r="T57" s="73"/>
    </row>
    <row r="58" spans="20:20" x14ac:dyDescent="0.2">
      <c r="T58" s="73"/>
    </row>
    <row r="59" spans="20:20" x14ac:dyDescent="0.2">
      <c r="T59" s="73"/>
    </row>
    <row r="60" spans="20:20" x14ac:dyDescent="0.2">
      <c r="T60" s="73"/>
    </row>
    <row r="61" spans="20:20" x14ac:dyDescent="0.2">
      <c r="T61" s="73"/>
    </row>
    <row r="62" spans="20:20" x14ac:dyDescent="0.2">
      <c r="T62" s="73"/>
    </row>
    <row r="63" spans="20:20" x14ac:dyDescent="0.2">
      <c r="T63" s="73"/>
    </row>
    <row r="64" spans="20:20" x14ac:dyDescent="0.2">
      <c r="T64" s="73"/>
    </row>
    <row r="65" spans="20:20" x14ac:dyDescent="0.2">
      <c r="T65" s="73"/>
    </row>
    <row r="66" spans="20:20" x14ac:dyDescent="0.2">
      <c r="T66" s="73"/>
    </row>
    <row r="67" spans="20:20" x14ac:dyDescent="0.2">
      <c r="T67" s="73"/>
    </row>
    <row r="68" spans="20:20" x14ac:dyDescent="0.2">
      <c r="T68" s="73"/>
    </row>
    <row r="69" spans="20:20" x14ac:dyDescent="0.2">
      <c r="T69" s="73"/>
    </row>
    <row r="70" spans="20:20" x14ac:dyDescent="0.2">
      <c r="T70" s="73"/>
    </row>
    <row r="71" spans="20:20" x14ac:dyDescent="0.2">
      <c r="T71" s="73"/>
    </row>
    <row r="72" spans="20:20" x14ac:dyDescent="0.2">
      <c r="T72" s="73"/>
    </row>
    <row r="73" spans="20:20" x14ac:dyDescent="0.2">
      <c r="T73" s="73"/>
    </row>
    <row r="74" spans="20:20" x14ac:dyDescent="0.2">
      <c r="T74" s="73"/>
    </row>
    <row r="75" spans="20:20" x14ac:dyDescent="0.2">
      <c r="T75" s="73"/>
    </row>
    <row r="76" spans="20:20" x14ac:dyDescent="0.2">
      <c r="T76" s="73"/>
    </row>
    <row r="77" spans="20:20" x14ac:dyDescent="0.2">
      <c r="T77" s="73"/>
    </row>
    <row r="78" spans="20:20" x14ac:dyDescent="0.2">
      <c r="T78" s="73"/>
    </row>
    <row r="79" spans="20:20" x14ac:dyDescent="0.2">
      <c r="T79" s="73"/>
    </row>
    <row r="80" spans="20:20" x14ac:dyDescent="0.2">
      <c r="T80" s="73"/>
    </row>
    <row r="81" spans="20:20" x14ac:dyDescent="0.2">
      <c r="T81" s="73"/>
    </row>
    <row r="82" spans="20:20" x14ac:dyDescent="0.2">
      <c r="T82" s="73"/>
    </row>
    <row r="83" spans="20:20" x14ac:dyDescent="0.2">
      <c r="T83" s="73"/>
    </row>
    <row r="84" spans="20:20" x14ac:dyDescent="0.2">
      <c r="T84" s="73"/>
    </row>
    <row r="85" spans="20:20" x14ac:dyDescent="0.2">
      <c r="T85" s="73"/>
    </row>
    <row r="86" spans="20:20" x14ac:dyDescent="0.2">
      <c r="T86" s="73"/>
    </row>
    <row r="87" spans="20:20" x14ac:dyDescent="0.2">
      <c r="T87" s="73"/>
    </row>
    <row r="88" spans="20:20" x14ac:dyDescent="0.2">
      <c r="T88" s="73"/>
    </row>
    <row r="89" spans="20:20" x14ac:dyDescent="0.2">
      <c r="T89" s="73"/>
    </row>
    <row r="90" spans="20:20" x14ac:dyDescent="0.2">
      <c r="T90" s="73"/>
    </row>
    <row r="91" spans="20:20" x14ac:dyDescent="0.2">
      <c r="T91" s="73"/>
    </row>
    <row r="92" spans="20:20" x14ac:dyDescent="0.2">
      <c r="T92" s="73"/>
    </row>
    <row r="93" spans="20:20" x14ac:dyDescent="0.2">
      <c r="T93" s="73"/>
    </row>
    <row r="94" spans="20:20" x14ac:dyDescent="0.2">
      <c r="T94" s="73"/>
    </row>
    <row r="95" spans="20:20" x14ac:dyDescent="0.2">
      <c r="T95" s="73"/>
    </row>
    <row r="96" spans="20:20" x14ac:dyDescent="0.2">
      <c r="T96" s="73"/>
    </row>
    <row r="97" spans="20:20" x14ac:dyDescent="0.2">
      <c r="T97" s="73"/>
    </row>
    <row r="98" spans="20:20" x14ac:dyDescent="0.2">
      <c r="T98" s="73"/>
    </row>
    <row r="99" spans="20:20" x14ac:dyDescent="0.2">
      <c r="T99" s="73"/>
    </row>
    <row r="100" spans="20:20" x14ac:dyDescent="0.2">
      <c r="T100" s="73"/>
    </row>
    <row r="101" spans="20:20" x14ac:dyDescent="0.2">
      <c r="T101" s="73"/>
    </row>
    <row r="102" spans="20:20" x14ac:dyDescent="0.2">
      <c r="T102" s="73"/>
    </row>
    <row r="103" spans="20:20" x14ac:dyDescent="0.2">
      <c r="T103" s="73"/>
    </row>
    <row r="104" spans="20:20" x14ac:dyDescent="0.2">
      <c r="T104" s="73"/>
    </row>
    <row r="105" spans="20:20" x14ac:dyDescent="0.2">
      <c r="T105" s="73"/>
    </row>
    <row r="106" spans="20:20" x14ac:dyDescent="0.2">
      <c r="T106" s="73"/>
    </row>
    <row r="107" spans="20:20" x14ac:dyDescent="0.2">
      <c r="T107" s="73"/>
    </row>
    <row r="108" spans="20:20" x14ac:dyDescent="0.2">
      <c r="T108" s="73"/>
    </row>
    <row r="109" spans="20:20" x14ac:dyDescent="0.2">
      <c r="T109" s="73"/>
    </row>
    <row r="110" spans="20:20" x14ac:dyDescent="0.2">
      <c r="T110" s="73"/>
    </row>
    <row r="111" spans="20:20" x14ac:dyDescent="0.2">
      <c r="T111" s="73"/>
    </row>
    <row r="112" spans="20:20" x14ac:dyDescent="0.2">
      <c r="T112" s="73"/>
    </row>
    <row r="113" spans="20:20" x14ac:dyDescent="0.2">
      <c r="T113" s="73"/>
    </row>
    <row r="114" spans="20:20" x14ac:dyDescent="0.2">
      <c r="T114" s="73"/>
    </row>
    <row r="115" spans="20:20" x14ac:dyDescent="0.2">
      <c r="T115" s="73"/>
    </row>
    <row r="116" spans="20:20" x14ac:dyDescent="0.2">
      <c r="T116" s="73"/>
    </row>
    <row r="117" spans="20:20" x14ac:dyDescent="0.2">
      <c r="T117" s="73"/>
    </row>
    <row r="118" spans="20:20" x14ac:dyDescent="0.2">
      <c r="T118" s="73"/>
    </row>
    <row r="119" spans="20:20" x14ac:dyDescent="0.2">
      <c r="T119" s="73"/>
    </row>
    <row r="120" spans="20:20" x14ac:dyDescent="0.2">
      <c r="T120" s="73"/>
    </row>
    <row r="121" spans="20:20" x14ac:dyDescent="0.2">
      <c r="T121" s="73"/>
    </row>
    <row r="122" spans="20:20" x14ac:dyDescent="0.2">
      <c r="T122" s="73"/>
    </row>
    <row r="123" spans="20:20" x14ac:dyDescent="0.2">
      <c r="T123" s="73"/>
    </row>
    <row r="124" spans="20:20" x14ac:dyDescent="0.2">
      <c r="T124" s="73"/>
    </row>
    <row r="125" spans="20:20" x14ac:dyDescent="0.2">
      <c r="T125" s="73"/>
    </row>
    <row r="126" spans="20:20" x14ac:dyDescent="0.2">
      <c r="T126" s="73"/>
    </row>
    <row r="127" spans="20:20" x14ac:dyDescent="0.2">
      <c r="T127" s="73"/>
    </row>
    <row r="128" spans="20:20" x14ac:dyDescent="0.2">
      <c r="T128" s="73"/>
    </row>
    <row r="129" spans="20:20" x14ac:dyDescent="0.2">
      <c r="T129" s="73"/>
    </row>
    <row r="130" spans="20:20" x14ac:dyDescent="0.2">
      <c r="T130" s="73"/>
    </row>
    <row r="131" spans="20:20" x14ac:dyDescent="0.2">
      <c r="T131" s="73"/>
    </row>
    <row r="132" spans="20:20" x14ac:dyDescent="0.2">
      <c r="T132" s="73"/>
    </row>
    <row r="133" spans="20:20" x14ac:dyDescent="0.2">
      <c r="T133" s="73"/>
    </row>
    <row r="134" spans="20:20" x14ac:dyDescent="0.2">
      <c r="T134" s="73"/>
    </row>
    <row r="135" spans="20:20" x14ac:dyDescent="0.2">
      <c r="T135" s="73"/>
    </row>
    <row r="136" spans="20:20" x14ac:dyDescent="0.2">
      <c r="T136" s="73"/>
    </row>
    <row r="137" spans="20:20" x14ac:dyDescent="0.2">
      <c r="T137" s="73"/>
    </row>
    <row r="138" spans="20:20" x14ac:dyDescent="0.2">
      <c r="T138" s="73"/>
    </row>
    <row r="139" spans="20:20" x14ac:dyDescent="0.2">
      <c r="T139" s="73"/>
    </row>
    <row r="140" spans="20:20" x14ac:dyDescent="0.2">
      <c r="T140" s="73"/>
    </row>
    <row r="141" spans="20:20" x14ac:dyDescent="0.2">
      <c r="T141" s="73"/>
    </row>
    <row r="142" spans="20:20" x14ac:dyDescent="0.2">
      <c r="T142" s="73"/>
    </row>
    <row r="143" spans="20:20" x14ac:dyDescent="0.2">
      <c r="T143" s="73"/>
    </row>
    <row r="144" spans="20:20" x14ac:dyDescent="0.2">
      <c r="T144" s="73"/>
    </row>
    <row r="145" spans="20:20" x14ac:dyDescent="0.2">
      <c r="T145" s="73"/>
    </row>
    <row r="146" spans="20:20" x14ac:dyDescent="0.2">
      <c r="T146" s="73"/>
    </row>
    <row r="147" spans="20:20" x14ac:dyDescent="0.2">
      <c r="T147" s="73"/>
    </row>
    <row r="148" spans="20:20" x14ac:dyDescent="0.2">
      <c r="T148" s="73"/>
    </row>
    <row r="149" spans="20:20" x14ac:dyDescent="0.2">
      <c r="T149" s="73"/>
    </row>
    <row r="150" spans="20:20" x14ac:dyDescent="0.2">
      <c r="T150" s="73"/>
    </row>
    <row r="151" spans="20:20" x14ac:dyDescent="0.2">
      <c r="T151" s="73"/>
    </row>
    <row r="152" spans="20:20" x14ac:dyDescent="0.2">
      <c r="T152" s="73"/>
    </row>
    <row r="153" spans="20:20" x14ac:dyDescent="0.2">
      <c r="T153" s="73"/>
    </row>
    <row r="154" spans="20:20" x14ac:dyDescent="0.2">
      <c r="T154" s="73"/>
    </row>
    <row r="155" spans="20:20" x14ac:dyDescent="0.2">
      <c r="T155" s="73"/>
    </row>
    <row r="156" spans="20:20" x14ac:dyDescent="0.2">
      <c r="T156" s="73"/>
    </row>
    <row r="157" spans="20:20" x14ac:dyDescent="0.2">
      <c r="T157" s="73"/>
    </row>
    <row r="158" spans="20:20" x14ac:dyDescent="0.2">
      <c r="T158" s="73"/>
    </row>
    <row r="159" spans="20:20" x14ac:dyDescent="0.2">
      <c r="T159" s="73"/>
    </row>
    <row r="160" spans="20:20" x14ac:dyDescent="0.2">
      <c r="T160" s="73"/>
    </row>
    <row r="161" spans="20:20" x14ac:dyDescent="0.2">
      <c r="T161" s="73"/>
    </row>
    <row r="162" spans="20:20" x14ac:dyDescent="0.2">
      <c r="T162" s="73"/>
    </row>
    <row r="163" spans="20:20" x14ac:dyDescent="0.2">
      <c r="T163" s="73"/>
    </row>
    <row r="164" spans="20:20" x14ac:dyDescent="0.2">
      <c r="T164" s="73"/>
    </row>
    <row r="165" spans="20:20" x14ac:dyDescent="0.2">
      <c r="T165" s="73"/>
    </row>
    <row r="166" spans="20:20" x14ac:dyDescent="0.2">
      <c r="T166" s="73"/>
    </row>
    <row r="167" spans="20:20" x14ac:dyDescent="0.2">
      <c r="T167" s="73"/>
    </row>
    <row r="168" spans="20:20" x14ac:dyDescent="0.2">
      <c r="T168" s="73"/>
    </row>
    <row r="169" spans="20:20" x14ac:dyDescent="0.2">
      <c r="T169" s="73"/>
    </row>
    <row r="170" spans="20:20" x14ac:dyDescent="0.2">
      <c r="T170" s="73"/>
    </row>
    <row r="171" spans="20:20" x14ac:dyDescent="0.2">
      <c r="T171" s="73"/>
    </row>
    <row r="172" spans="20:20" x14ac:dyDescent="0.2">
      <c r="T172" s="73"/>
    </row>
    <row r="173" spans="20:20" x14ac:dyDescent="0.2">
      <c r="T173" s="73"/>
    </row>
    <row r="174" spans="20:20" x14ac:dyDescent="0.2">
      <c r="T174" s="73"/>
    </row>
    <row r="175" spans="20:20" x14ac:dyDescent="0.2">
      <c r="T175" s="73"/>
    </row>
    <row r="176" spans="20:20" x14ac:dyDescent="0.2">
      <c r="T176" s="73"/>
    </row>
    <row r="177" spans="20:20" x14ac:dyDescent="0.2">
      <c r="T177" s="73"/>
    </row>
    <row r="178" spans="20:20" x14ac:dyDescent="0.2">
      <c r="T178" s="73"/>
    </row>
    <row r="179" spans="20:20" x14ac:dyDescent="0.2">
      <c r="T179" s="73"/>
    </row>
    <row r="180" spans="20:20" x14ac:dyDescent="0.2">
      <c r="T180" s="73"/>
    </row>
    <row r="181" spans="20:20" x14ac:dyDescent="0.2">
      <c r="T181" s="73"/>
    </row>
    <row r="182" spans="20:20" x14ac:dyDescent="0.2">
      <c r="T182" s="73"/>
    </row>
    <row r="183" spans="20:20" x14ac:dyDescent="0.2">
      <c r="T183" s="73"/>
    </row>
    <row r="184" spans="20:20" x14ac:dyDescent="0.2">
      <c r="T184" s="73"/>
    </row>
    <row r="185" spans="20:20" x14ac:dyDescent="0.2">
      <c r="T185" s="73"/>
    </row>
    <row r="186" spans="20:20" x14ac:dyDescent="0.2">
      <c r="T186" s="73"/>
    </row>
    <row r="187" spans="20:20" x14ac:dyDescent="0.2">
      <c r="T187" s="73"/>
    </row>
    <row r="188" spans="20:20" x14ac:dyDescent="0.2">
      <c r="T188" s="73"/>
    </row>
    <row r="189" spans="20:20" x14ac:dyDescent="0.2">
      <c r="T189" s="73"/>
    </row>
    <row r="190" spans="20:20" x14ac:dyDescent="0.2">
      <c r="T190" s="73"/>
    </row>
    <row r="191" spans="20:20" x14ac:dyDescent="0.2">
      <c r="T191" s="73"/>
    </row>
    <row r="192" spans="20:20" x14ac:dyDescent="0.2">
      <c r="T192" s="73"/>
    </row>
    <row r="193" spans="20:20" x14ac:dyDescent="0.2">
      <c r="T193" s="73"/>
    </row>
    <row r="194" spans="20:20" x14ac:dyDescent="0.2">
      <c r="T194" s="73"/>
    </row>
    <row r="195" spans="20:20" x14ac:dyDescent="0.2">
      <c r="T195" s="73"/>
    </row>
    <row r="196" spans="20:20" x14ac:dyDescent="0.2">
      <c r="T196" s="73"/>
    </row>
    <row r="197" spans="20:20" x14ac:dyDescent="0.2">
      <c r="T197" s="73"/>
    </row>
    <row r="198" spans="20:20" x14ac:dyDescent="0.2">
      <c r="T198" s="73"/>
    </row>
    <row r="199" spans="20:20" x14ac:dyDescent="0.2">
      <c r="T199" s="73"/>
    </row>
    <row r="200" spans="20:20" x14ac:dyDescent="0.2">
      <c r="T200" s="73"/>
    </row>
    <row r="201" spans="20:20" x14ac:dyDescent="0.2">
      <c r="T201" s="73"/>
    </row>
    <row r="202" spans="20:20" x14ac:dyDescent="0.2">
      <c r="T202" s="73"/>
    </row>
    <row r="203" spans="20:20" x14ac:dyDescent="0.2">
      <c r="T203" s="73"/>
    </row>
    <row r="204" spans="20:20" x14ac:dyDescent="0.2">
      <c r="T204" s="73"/>
    </row>
    <row r="205" spans="20:20" x14ac:dyDescent="0.2">
      <c r="T205" s="73"/>
    </row>
    <row r="206" spans="20:20" x14ac:dyDescent="0.2">
      <c r="T206" s="73"/>
    </row>
    <row r="207" spans="20:20" x14ac:dyDescent="0.2">
      <c r="T207" s="73"/>
    </row>
    <row r="208" spans="20:20" x14ac:dyDescent="0.2">
      <c r="T208" s="73"/>
    </row>
    <row r="209" spans="20:20" x14ac:dyDescent="0.2">
      <c r="T209" s="73"/>
    </row>
    <row r="210" spans="20:20" x14ac:dyDescent="0.2">
      <c r="T210" s="73"/>
    </row>
    <row r="211" spans="20:20" x14ac:dyDescent="0.2">
      <c r="T211" s="73"/>
    </row>
    <row r="212" spans="20:20" x14ac:dyDescent="0.2">
      <c r="T212" s="73"/>
    </row>
    <row r="213" spans="20:20" x14ac:dyDescent="0.2">
      <c r="T213" s="73"/>
    </row>
    <row r="214" spans="20:20" x14ac:dyDescent="0.2">
      <c r="T214" s="73"/>
    </row>
    <row r="215" spans="20:20" x14ac:dyDescent="0.2">
      <c r="T215" s="73"/>
    </row>
    <row r="216" spans="20:20" x14ac:dyDescent="0.2">
      <c r="T216" s="73"/>
    </row>
    <row r="217" spans="20:20" x14ac:dyDescent="0.2">
      <c r="T217" s="73"/>
    </row>
    <row r="218" spans="20:20" x14ac:dyDescent="0.2">
      <c r="T218" s="73"/>
    </row>
    <row r="219" spans="20:20" x14ac:dyDescent="0.2">
      <c r="T219" s="73"/>
    </row>
    <row r="220" spans="20:20" x14ac:dyDescent="0.2">
      <c r="T220" s="73"/>
    </row>
    <row r="221" spans="20:20" x14ac:dyDescent="0.2">
      <c r="T221" s="73"/>
    </row>
    <row r="222" spans="20:20" x14ac:dyDescent="0.2">
      <c r="T222" s="73"/>
    </row>
    <row r="223" spans="20:20" x14ac:dyDescent="0.2">
      <c r="T223" s="73"/>
    </row>
    <row r="224" spans="20:20" x14ac:dyDescent="0.2">
      <c r="T224" s="73"/>
    </row>
    <row r="225" spans="20:20" x14ac:dyDescent="0.2">
      <c r="T225" s="73"/>
    </row>
    <row r="226" spans="20:20" x14ac:dyDescent="0.2">
      <c r="T226" s="73"/>
    </row>
    <row r="227" spans="20:20" x14ac:dyDescent="0.2">
      <c r="T227" s="73"/>
    </row>
    <row r="228" spans="20:20" x14ac:dyDescent="0.2">
      <c r="T228" s="73"/>
    </row>
    <row r="229" spans="20:20" x14ac:dyDescent="0.2">
      <c r="T229" s="73"/>
    </row>
    <row r="230" spans="20:20" x14ac:dyDescent="0.2">
      <c r="T230" s="73"/>
    </row>
    <row r="231" spans="20:20" x14ac:dyDescent="0.2">
      <c r="T231" s="73"/>
    </row>
    <row r="232" spans="20:20" x14ac:dyDescent="0.2">
      <c r="T232" s="73"/>
    </row>
    <row r="233" spans="20:20" x14ac:dyDescent="0.2">
      <c r="T233" s="73"/>
    </row>
    <row r="234" spans="20:20" x14ac:dyDescent="0.2">
      <c r="T234" s="73"/>
    </row>
    <row r="235" spans="20:20" x14ac:dyDescent="0.2">
      <c r="T235" s="73"/>
    </row>
    <row r="236" spans="20:20" x14ac:dyDescent="0.2">
      <c r="T236" s="73"/>
    </row>
    <row r="237" spans="20:20" x14ac:dyDescent="0.2">
      <c r="T237" s="73"/>
    </row>
    <row r="238" spans="20:20" x14ac:dyDescent="0.2">
      <c r="T238" s="73"/>
    </row>
    <row r="239" spans="20:20" x14ac:dyDescent="0.2">
      <c r="T239" s="73"/>
    </row>
    <row r="240" spans="20:20" x14ac:dyDescent="0.2">
      <c r="T240" s="73"/>
    </row>
    <row r="241" spans="20:20" x14ac:dyDescent="0.2">
      <c r="T241" s="73"/>
    </row>
    <row r="242" spans="20:20" x14ac:dyDescent="0.2">
      <c r="T242" s="73"/>
    </row>
    <row r="243" spans="20:20" x14ac:dyDescent="0.2">
      <c r="T243" s="73"/>
    </row>
    <row r="244" spans="20:20" x14ac:dyDescent="0.2">
      <c r="T244" s="73"/>
    </row>
    <row r="245" spans="20:20" x14ac:dyDescent="0.2">
      <c r="T245" s="73"/>
    </row>
    <row r="246" spans="20:20" x14ac:dyDescent="0.2">
      <c r="T246" s="73"/>
    </row>
    <row r="247" spans="20:20" x14ac:dyDescent="0.2">
      <c r="T247" s="73"/>
    </row>
    <row r="248" spans="20:20" x14ac:dyDescent="0.2">
      <c r="T248" s="73"/>
    </row>
    <row r="249" spans="20:20" x14ac:dyDescent="0.2">
      <c r="T249" s="73"/>
    </row>
    <row r="250" spans="20:20" x14ac:dyDescent="0.2">
      <c r="T250" s="73"/>
    </row>
    <row r="251" spans="20:20" x14ac:dyDescent="0.2">
      <c r="T251" s="73"/>
    </row>
    <row r="252" spans="20:20" x14ac:dyDescent="0.2">
      <c r="T252" s="73"/>
    </row>
    <row r="253" spans="20:20" x14ac:dyDescent="0.2">
      <c r="T253" s="73"/>
    </row>
    <row r="254" spans="20:20" x14ac:dyDescent="0.2">
      <c r="T254" s="73"/>
    </row>
    <row r="255" spans="20:20" x14ac:dyDescent="0.2">
      <c r="T255" s="73"/>
    </row>
    <row r="256" spans="20:20" x14ac:dyDescent="0.2">
      <c r="T256" s="73"/>
    </row>
    <row r="257" spans="20:20" x14ac:dyDescent="0.2">
      <c r="T257" s="73"/>
    </row>
    <row r="258" spans="20:20" x14ac:dyDescent="0.2">
      <c r="T258" s="73"/>
    </row>
    <row r="259" spans="20:20" x14ac:dyDescent="0.2">
      <c r="T259" s="73"/>
    </row>
    <row r="260" spans="20:20" x14ac:dyDescent="0.2">
      <c r="T260" s="73"/>
    </row>
    <row r="261" spans="20:20" x14ac:dyDescent="0.2">
      <c r="T261" s="73"/>
    </row>
    <row r="262" spans="20:20" x14ac:dyDescent="0.2">
      <c r="T262" s="73"/>
    </row>
    <row r="263" spans="20:20" x14ac:dyDescent="0.2">
      <c r="T263" s="73"/>
    </row>
    <row r="264" spans="20:20" x14ac:dyDescent="0.2">
      <c r="T264" s="73"/>
    </row>
    <row r="265" spans="20:20" x14ac:dyDescent="0.2">
      <c r="T265" s="73"/>
    </row>
  </sheetData>
  <autoFilter ref="A2:T2" xr:uid="{00000000-0009-0000-0000-00000A000000}">
    <sortState ref="A3:T25">
      <sortCondition descending="1" ref="T2"/>
    </sortState>
  </autoFilter>
  <phoneticPr fontId="0" type="noConversion"/>
  <conditionalFormatting sqref="B3:B35">
    <cfRule type="containsText" dxfId="15" priority="3" operator="containsText" text="HT">
      <formula>NOT(ISERROR(SEARCH("HT",B3)))</formula>
    </cfRule>
  </conditionalFormatting>
  <conditionalFormatting sqref="T7">
    <cfRule type="containsText" dxfId="14" priority="2" operator="containsText" text="HT">
      <formula>NOT(ISERROR(SEARCH("HT",T7)))</formula>
    </cfRule>
  </conditionalFormatting>
  <conditionalFormatting sqref="T20">
    <cfRule type="containsText" dxfId="13" priority="1" operator="containsText" text="HT">
      <formula>NOT(ISERROR(SEARCH("HT",T20)))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U265"/>
  <sheetViews>
    <sheetView zoomScaleNormal="100" workbookViewId="0">
      <selection activeCell="O17" sqref="O17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5.85546875" style="5" customWidth="1"/>
    <col min="5" max="5" width="4.85546875" style="12" customWidth="1"/>
    <col min="6" max="7" width="4.85546875" style="3" customWidth="1"/>
    <col min="8" max="9" width="4.85546875" style="4" customWidth="1"/>
    <col min="10" max="10" width="5.7109375" style="3" customWidth="1"/>
    <col min="11" max="11" width="6.42578125" style="5" customWidth="1"/>
    <col min="12" max="15" width="5.85546875" style="5" customWidth="1"/>
    <col min="16" max="16" width="5.85546875" style="5" hidden="1" customWidth="1"/>
    <col min="17" max="17" width="6.42578125" style="5" hidden="1" customWidth="1"/>
    <col min="18" max="18" width="5.85546875" style="5" hidden="1" customWidth="1"/>
    <col min="19" max="19" width="9.140625" style="5" hidden="1" customWidth="1"/>
    <col min="20" max="20" width="9.140625" style="6"/>
    <col min="21" max="21" width="4.28515625" style="6" customWidth="1"/>
    <col min="22" max="16384" width="9.140625" style="5"/>
  </cols>
  <sheetData>
    <row r="1" spans="1:21" ht="20.25" customHeight="1" x14ac:dyDescent="0.2">
      <c r="A1" s="38" t="s">
        <v>9</v>
      </c>
      <c r="B1" s="3"/>
      <c r="C1" s="3"/>
      <c r="D1" s="3"/>
      <c r="J1" s="5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25</v>
      </c>
      <c r="B3" s="52"/>
      <c r="C3" s="5">
        <v>8</v>
      </c>
      <c r="D3" s="5">
        <v>10</v>
      </c>
      <c r="E3" s="12">
        <v>9</v>
      </c>
      <c r="F3" s="3">
        <v>9</v>
      </c>
      <c r="G3" s="12">
        <v>9</v>
      </c>
      <c r="H3" s="4"/>
      <c r="I3" s="4"/>
      <c r="J3" s="3">
        <v>10</v>
      </c>
      <c r="K3" s="12">
        <v>10</v>
      </c>
      <c r="L3" s="12">
        <v>3</v>
      </c>
      <c r="M3" s="12">
        <v>6</v>
      </c>
      <c r="N3" s="12"/>
      <c r="O3" s="12"/>
      <c r="P3" s="12"/>
      <c r="Q3" s="12"/>
      <c r="R3" s="12"/>
      <c r="S3" s="3"/>
      <c r="T3" s="73">
        <f t="shared" ref="T3:T34" si="0">SUM(C3:S3)</f>
        <v>74</v>
      </c>
      <c r="U3" s="6">
        <v>1</v>
      </c>
    </row>
    <row r="4" spans="1:21" x14ac:dyDescent="0.2">
      <c r="A4" s="5" t="s">
        <v>40</v>
      </c>
      <c r="C4" s="5">
        <v>10</v>
      </c>
      <c r="D4" s="5">
        <v>9</v>
      </c>
      <c r="G4" s="12">
        <v>7</v>
      </c>
      <c r="J4" s="3">
        <v>7</v>
      </c>
      <c r="K4" s="12"/>
      <c r="L4" s="12">
        <v>5</v>
      </c>
      <c r="M4" s="12">
        <v>10</v>
      </c>
      <c r="N4" s="12">
        <v>9</v>
      </c>
      <c r="O4" s="12">
        <v>10</v>
      </c>
      <c r="P4" s="12"/>
      <c r="Q4" s="12"/>
      <c r="R4" s="41"/>
      <c r="S4" s="3"/>
      <c r="T4" s="73">
        <f t="shared" si="0"/>
        <v>67</v>
      </c>
      <c r="U4" s="6">
        <f>U3+1</f>
        <v>2</v>
      </c>
    </row>
    <row r="5" spans="1:21" x14ac:dyDescent="0.2">
      <c r="A5" s="5" t="s">
        <v>41</v>
      </c>
      <c r="C5" s="5">
        <v>9</v>
      </c>
      <c r="F5" s="3">
        <v>8</v>
      </c>
      <c r="G5" s="12"/>
      <c r="I5" s="4">
        <v>9</v>
      </c>
      <c r="J5" s="3">
        <v>8</v>
      </c>
      <c r="K5" s="12">
        <v>9</v>
      </c>
      <c r="L5" s="12">
        <v>4</v>
      </c>
      <c r="M5" s="12"/>
      <c r="N5" s="12">
        <v>10</v>
      </c>
      <c r="O5" s="12">
        <v>9</v>
      </c>
      <c r="P5" s="12"/>
      <c r="Q5" s="12"/>
      <c r="R5" s="12"/>
      <c r="S5" s="3"/>
      <c r="T5" s="73">
        <f t="shared" si="0"/>
        <v>66</v>
      </c>
      <c r="U5" s="6">
        <f t="shared" ref="U5:U20" si="1">U4+1</f>
        <v>3</v>
      </c>
    </row>
    <row r="6" spans="1:21" x14ac:dyDescent="0.2">
      <c r="A6" s="5" t="s">
        <v>34</v>
      </c>
      <c r="C6" s="5">
        <v>7</v>
      </c>
      <c r="F6" s="3">
        <v>7</v>
      </c>
      <c r="G6" s="12"/>
      <c r="H6" s="4">
        <v>9</v>
      </c>
      <c r="I6" s="4">
        <v>7</v>
      </c>
      <c r="J6" s="3">
        <v>3</v>
      </c>
      <c r="K6" s="5">
        <v>8</v>
      </c>
      <c r="O6" s="5">
        <v>5</v>
      </c>
      <c r="T6" s="73">
        <f t="shared" si="0"/>
        <v>46</v>
      </c>
      <c r="U6" s="6">
        <f t="shared" si="1"/>
        <v>4</v>
      </c>
    </row>
    <row r="7" spans="1:21" x14ac:dyDescent="0.2">
      <c r="A7" s="63" t="s">
        <v>27</v>
      </c>
      <c r="B7" s="63"/>
      <c r="C7" s="63"/>
      <c r="D7" s="63"/>
      <c r="E7" s="70">
        <v>10</v>
      </c>
      <c r="F7" s="71"/>
      <c r="G7" s="70">
        <v>6</v>
      </c>
      <c r="H7" s="69"/>
      <c r="I7" s="69">
        <v>6</v>
      </c>
      <c r="J7" s="71"/>
      <c r="K7" s="70"/>
      <c r="L7" s="70">
        <v>8</v>
      </c>
      <c r="M7" s="70">
        <v>5</v>
      </c>
      <c r="N7" s="70"/>
      <c r="O7" s="70"/>
      <c r="P7" s="70"/>
      <c r="Q7" s="63"/>
      <c r="R7" s="63"/>
      <c r="S7" s="63"/>
      <c r="T7" s="77">
        <f t="shared" si="0"/>
        <v>35</v>
      </c>
      <c r="U7" s="6">
        <f t="shared" si="1"/>
        <v>5</v>
      </c>
    </row>
    <row r="8" spans="1:21" x14ac:dyDescent="0.2">
      <c r="A8" s="5" t="s">
        <v>35</v>
      </c>
      <c r="E8" s="12">
        <v>7</v>
      </c>
      <c r="G8" s="12">
        <v>8</v>
      </c>
      <c r="I8" s="4">
        <v>4</v>
      </c>
      <c r="K8" s="12"/>
      <c r="L8" s="12"/>
      <c r="M8" s="12">
        <v>8</v>
      </c>
      <c r="N8" s="12">
        <v>8</v>
      </c>
      <c r="O8" s="12"/>
      <c r="P8" s="12"/>
      <c r="Q8" s="12"/>
      <c r="R8" s="12"/>
      <c r="S8" s="3"/>
      <c r="T8" s="73">
        <f t="shared" si="0"/>
        <v>35</v>
      </c>
      <c r="U8" s="6">
        <f t="shared" si="1"/>
        <v>6</v>
      </c>
    </row>
    <row r="9" spans="1:21" x14ac:dyDescent="0.2">
      <c r="A9" s="5" t="s">
        <v>33</v>
      </c>
      <c r="E9" s="12">
        <v>8</v>
      </c>
      <c r="G9" s="12"/>
      <c r="L9" s="12">
        <v>9</v>
      </c>
      <c r="M9" s="5">
        <v>7</v>
      </c>
      <c r="O9" s="12">
        <v>8</v>
      </c>
      <c r="T9" s="73">
        <f t="shared" si="0"/>
        <v>32</v>
      </c>
      <c r="U9" s="6">
        <f t="shared" si="1"/>
        <v>7</v>
      </c>
    </row>
    <row r="10" spans="1:21" x14ac:dyDescent="0.2">
      <c r="A10" s="5" t="s">
        <v>37</v>
      </c>
      <c r="G10" s="12"/>
      <c r="H10" s="4">
        <v>8</v>
      </c>
      <c r="I10" s="4">
        <v>10</v>
      </c>
      <c r="J10" s="3">
        <v>4</v>
      </c>
      <c r="K10" s="12"/>
      <c r="L10" s="12"/>
      <c r="M10" s="12"/>
      <c r="N10" s="12">
        <v>7</v>
      </c>
      <c r="O10" s="12"/>
      <c r="P10" s="12"/>
      <c r="Q10" s="12"/>
      <c r="R10" s="12"/>
      <c r="T10" s="73">
        <f t="shared" si="0"/>
        <v>29</v>
      </c>
      <c r="U10" s="6">
        <f t="shared" si="1"/>
        <v>8</v>
      </c>
    </row>
    <row r="11" spans="1:21" x14ac:dyDescent="0.2">
      <c r="A11" s="5" t="s">
        <v>29</v>
      </c>
      <c r="F11" s="3">
        <v>10</v>
      </c>
      <c r="G11" s="12">
        <v>10</v>
      </c>
      <c r="K11" s="12"/>
      <c r="L11" s="5">
        <v>7</v>
      </c>
      <c r="O11" s="12"/>
      <c r="T11" s="73">
        <f t="shared" si="0"/>
        <v>27</v>
      </c>
      <c r="U11" s="72">
        <f t="shared" si="1"/>
        <v>9</v>
      </c>
    </row>
    <row r="12" spans="1:21" x14ac:dyDescent="0.2">
      <c r="A12" s="5" t="s">
        <v>126</v>
      </c>
      <c r="G12" s="12"/>
      <c r="I12" s="4">
        <v>8</v>
      </c>
      <c r="J12" s="3">
        <v>9</v>
      </c>
      <c r="L12" s="5">
        <v>6</v>
      </c>
      <c r="M12" s="5">
        <v>4</v>
      </c>
      <c r="T12" s="73">
        <f t="shared" si="0"/>
        <v>27</v>
      </c>
      <c r="U12" s="72">
        <f t="shared" si="1"/>
        <v>10</v>
      </c>
    </row>
    <row r="13" spans="1:21" x14ac:dyDescent="0.2">
      <c r="A13" s="5" t="s">
        <v>36</v>
      </c>
      <c r="D13" s="5">
        <v>8</v>
      </c>
      <c r="G13" s="12"/>
      <c r="K13" s="12">
        <v>7</v>
      </c>
      <c r="L13" s="12"/>
      <c r="M13" s="12">
        <v>9</v>
      </c>
      <c r="N13" s="12"/>
      <c r="O13" s="12"/>
      <c r="P13" s="12"/>
      <c r="Q13" s="12"/>
      <c r="R13" s="12"/>
      <c r="S13" s="3"/>
      <c r="T13" s="73">
        <f t="shared" si="0"/>
        <v>24</v>
      </c>
      <c r="U13" s="6">
        <f t="shared" si="1"/>
        <v>11</v>
      </c>
    </row>
    <row r="14" spans="1:21" x14ac:dyDescent="0.2">
      <c r="A14" s="5" t="s">
        <v>28</v>
      </c>
      <c r="D14" s="5">
        <v>7</v>
      </c>
      <c r="G14" s="12"/>
      <c r="I14" s="4">
        <v>5</v>
      </c>
      <c r="K14" s="12"/>
      <c r="L14" s="12"/>
      <c r="M14" s="12"/>
      <c r="N14" s="12">
        <v>6</v>
      </c>
      <c r="O14" s="12"/>
      <c r="P14" s="12"/>
      <c r="Q14" s="12"/>
      <c r="R14" s="12"/>
      <c r="S14" s="3"/>
      <c r="T14" s="73">
        <f t="shared" si="0"/>
        <v>18</v>
      </c>
      <c r="U14" s="6">
        <f t="shared" si="1"/>
        <v>12</v>
      </c>
    </row>
    <row r="15" spans="1:21" x14ac:dyDescent="0.2">
      <c r="A15" s="5" t="s">
        <v>38</v>
      </c>
      <c r="G15" s="12">
        <v>4</v>
      </c>
      <c r="H15" s="4">
        <v>10</v>
      </c>
      <c r="K15" s="12"/>
      <c r="O15" s="5">
        <v>4</v>
      </c>
      <c r="T15" s="73">
        <f t="shared" si="0"/>
        <v>18</v>
      </c>
      <c r="U15" s="6">
        <f t="shared" si="1"/>
        <v>13</v>
      </c>
    </row>
    <row r="16" spans="1:21" x14ac:dyDescent="0.2">
      <c r="A16" s="5" t="s">
        <v>26</v>
      </c>
      <c r="G16" s="12"/>
      <c r="J16" s="3">
        <v>5</v>
      </c>
      <c r="K16" s="12"/>
      <c r="L16" s="12">
        <v>10</v>
      </c>
      <c r="M16" s="12"/>
      <c r="N16" s="12"/>
      <c r="O16" s="12"/>
      <c r="P16" s="12"/>
      <c r="Q16" s="12"/>
      <c r="R16" s="12"/>
      <c r="S16" s="3"/>
      <c r="T16" s="73">
        <f t="shared" si="0"/>
        <v>15</v>
      </c>
      <c r="U16" s="6">
        <f t="shared" si="1"/>
        <v>14</v>
      </c>
    </row>
    <row r="17" spans="1:21" x14ac:dyDescent="0.2">
      <c r="A17" s="63" t="s">
        <v>42</v>
      </c>
      <c r="B17" s="63"/>
      <c r="C17" s="63"/>
      <c r="D17" s="63"/>
      <c r="E17" s="70">
        <v>6</v>
      </c>
      <c r="F17" s="71"/>
      <c r="G17" s="70">
        <v>5</v>
      </c>
      <c r="H17" s="69"/>
      <c r="I17" s="69">
        <v>0</v>
      </c>
      <c r="J17" s="71"/>
      <c r="K17" s="70"/>
      <c r="L17" s="63"/>
      <c r="M17" s="63"/>
      <c r="N17" s="63"/>
      <c r="O17" s="63"/>
      <c r="P17" s="63"/>
      <c r="Q17" s="63"/>
      <c r="R17" s="63"/>
      <c r="S17" s="63"/>
      <c r="T17" s="77">
        <f t="shared" si="0"/>
        <v>11</v>
      </c>
      <c r="U17" s="6">
        <f t="shared" si="1"/>
        <v>15</v>
      </c>
    </row>
    <row r="18" spans="1:21" x14ac:dyDescent="0.2">
      <c r="A18" s="5" t="s">
        <v>30</v>
      </c>
      <c r="G18" s="12">
        <v>3</v>
      </c>
      <c r="K18" s="12"/>
      <c r="L18" s="12"/>
      <c r="M18" s="12"/>
      <c r="N18" s="12"/>
      <c r="O18" s="12">
        <v>6</v>
      </c>
      <c r="P18" s="12"/>
      <c r="Q18" s="12"/>
      <c r="R18" s="12"/>
      <c r="S18" s="3"/>
      <c r="T18" s="73">
        <f t="shared" si="0"/>
        <v>9</v>
      </c>
      <c r="U18" s="6">
        <f t="shared" si="1"/>
        <v>16</v>
      </c>
    </row>
    <row r="19" spans="1:21" x14ac:dyDescent="0.2">
      <c r="A19" s="5" t="s">
        <v>48</v>
      </c>
      <c r="O19" s="5">
        <v>7</v>
      </c>
      <c r="T19" s="73">
        <f t="shared" si="0"/>
        <v>7</v>
      </c>
      <c r="U19" s="6">
        <f t="shared" si="1"/>
        <v>17</v>
      </c>
    </row>
    <row r="20" spans="1:21" x14ac:dyDescent="0.2">
      <c r="A20" s="5" t="s">
        <v>127</v>
      </c>
      <c r="J20" s="3">
        <v>6</v>
      </c>
      <c r="T20" s="73">
        <f t="shared" si="0"/>
        <v>6</v>
      </c>
      <c r="U20" s="6">
        <f t="shared" si="1"/>
        <v>18</v>
      </c>
    </row>
    <row r="21" spans="1:21" x14ac:dyDescent="0.2">
      <c r="A21" s="5" t="s">
        <v>31</v>
      </c>
      <c r="G21" s="12"/>
      <c r="K21" s="12"/>
      <c r="L21" s="12"/>
      <c r="M21" s="12">
        <v>3</v>
      </c>
      <c r="N21" s="12"/>
      <c r="O21" s="12"/>
      <c r="P21" s="12"/>
      <c r="Q21" s="12"/>
      <c r="R21" s="12"/>
      <c r="S21" s="3"/>
      <c r="T21" s="73">
        <f t="shared" si="0"/>
        <v>3</v>
      </c>
    </row>
    <row r="22" spans="1:21" x14ac:dyDescent="0.2">
      <c r="A22" s="5" t="s">
        <v>47</v>
      </c>
      <c r="T22" s="73">
        <f t="shared" si="0"/>
        <v>0</v>
      </c>
    </row>
    <row r="23" spans="1:21" x14ac:dyDescent="0.2">
      <c r="A23" s="5" t="s">
        <v>160</v>
      </c>
      <c r="T23" s="73">
        <f t="shared" si="0"/>
        <v>0</v>
      </c>
    </row>
    <row r="24" spans="1:21" x14ac:dyDescent="0.2">
      <c r="A24" s="5" t="s">
        <v>58</v>
      </c>
      <c r="T24" s="73">
        <f t="shared" si="0"/>
        <v>0</v>
      </c>
    </row>
    <row r="25" spans="1:21" x14ac:dyDescent="0.2">
      <c r="A25" s="5" t="s">
        <v>53</v>
      </c>
      <c r="T25" s="73">
        <f t="shared" si="0"/>
        <v>0</v>
      </c>
    </row>
    <row r="26" spans="1:21" x14ac:dyDescent="0.2">
      <c r="A26" s="5" t="s">
        <v>54</v>
      </c>
      <c r="T26" s="73">
        <f t="shared" si="0"/>
        <v>0</v>
      </c>
    </row>
    <row r="27" spans="1:21" x14ac:dyDescent="0.2">
      <c r="A27" s="5" t="s">
        <v>51</v>
      </c>
      <c r="T27" s="73">
        <f t="shared" si="0"/>
        <v>0</v>
      </c>
    </row>
    <row r="28" spans="1:21" x14ac:dyDescent="0.2">
      <c r="A28" s="5" t="s">
        <v>164</v>
      </c>
      <c r="T28" s="73">
        <f t="shared" si="0"/>
        <v>0</v>
      </c>
    </row>
    <row r="29" spans="1:21" x14ac:dyDescent="0.2">
      <c r="A29" s="5" t="s">
        <v>161</v>
      </c>
      <c r="T29" s="73">
        <f t="shared" si="0"/>
        <v>0</v>
      </c>
    </row>
    <row r="30" spans="1:21" x14ac:dyDescent="0.2">
      <c r="A30" s="5" t="s">
        <v>39</v>
      </c>
      <c r="T30" s="73">
        <f t="shared" si="0"/>
        <v>0</v>
      </c>
    </row>
    <row r="31" spans="1:21" x14ac:dyDescent="0.2">
      <c r="A31" s="5" t="s">
        <v>44</v>
      </c>
      <c r="T31" s="73">
        <f t="shared" si="0"/>
        <v>0</v>
      </c>
    </row>
    <row r="32" spans="1:21" x14ac:dyDescent="0.2">
      <c r="A32" s="5" t="s">
        <v>115</v>
      </c>
      <c r="T32" s="73">
        <f t="shared" si="0"/>
        <v>0</v>
      </c>
    </row>
    <row r="33" spans="1:20" x14ac:dyDescent="0.2">
      <c r="A33" s="5" t="s">
        <v>162</v>
      </c>
      <c r="T33" s="73">
        <f t="shared" si="0"/>
        <v>0</v>
      </c>
    </row>
    <row r="34" spans="1:20" x14ac:dyDescent="0.2">
      <c r="A34" s="5" t="s">
        <v>124</v>
      </c>
      <c r="T34" s="73">
        <f t="shared" si="0"/>
        <v>0</v>
      </c>
    </row>
    <row r="35" spans="1:20" x14ac:dyDescent="0.2">
      <c r="A35" s="5" t="s">
        <v>57</v>
      </c>
      <c r="T35" s="73">
        <f t="shared" ref="T35:T66" si="2">SUM(C35:S35)</f>
        <v>0</v>
      </c>
    </row>
    <row r="36" spans="1:20" x14ac:dyDescent="0.2">
      <c r="A36" s="5" t="s">
        <v>107</v>
      </c>
      <c r="G36" s="12"/>
      <c r="K36" s="12"/>
      <c r="L36" s="12"/>
      <c r="M36" s="12"/>
      <c r="N36" s="12"/>
      <c r="O36" s="12"/>
      <c r="P36" s="12"/>
      <c r="Q36" s="12"/>
      <c r="R36" s="12"/>
      <c r="T36" s="73">
        <f t="shared" si="2"/>
        <v>0</v>
      </c>
    </row>
    <row r="37" spans="1:20" x14ac:dyDescent="0.2">
      <c r="A37" s="5" t="s">
        <v>55</v>
      </c>
      <c r="T37" s="73">
        <f t="shared" si="2"/>
        <v>0</v>
      </c>
    </row>
    <row r="38" spans="1:20" x14ac:dyDescent="0.2">
      <c r="A38" s="5" t="s">
        <v>56</v>
      </c>
      <c r="T38" s="73">
        <f t="shared" si="2"/>
        <v>0</v>
      </c>
    </row>
    <row r="39" spans="1:20" x14ac:dyDescent="0.2">
      <c r="A39" s="5" t="s">
        <v>49</v>
      </c>
      <c r="G39" s="12"/>
      <c r="K39" s="12"/>
      <c r="L39" s="12"/>
      <c r="M39" s="12"/>
      <c r="N39" s="12"/>
      <c r="O39" s="12"/>
      <c r="P39" s="12"/>
      <c r="Q39" s="12"/>
      <c r="R39" s="12"/>
      <c r="S39" s="3"/>
      <c r="T39" s="73">
        <f t="shared" si="2"/>
        <v>0</v>
      </c>
    </row>
    <row r="40" spans="1:20" x14ac:dyDescent="0.2">
      <c r="A40" s="5" t="s">
        <v>46</v>
      </c>
      <c r="T40" s="73">
        <f t="shared" si="2"/>
        <v>0</v>
      </c>
    </row>
    <row r="41" spans="1:20" x14ac:dyDescent="0.2">
      <c r="A41" s="5" t="s">
        <v>106</v>
      </c>
      <c r="T41" s="73">
        <f t="shared" si="2"/>
        <v>0</v>
      </c>
    </row>
    <row r="42" spans="1:20" x14ac:dyDescent="0.2">
      <c r="A42" s="5" t="s">
        <v>50</v>
      </c>
      <c r="T42" s="73">
        <f t="shared" si="2"/>
        <v>0</v>
      </c>
    </row>
    <row r="43" spans="1:20" x14ac:dyDescent="0.2">
      <c r="A43" s="18" t="s">
        <v>137</v>
      </c>
      <c r="T43" s="73">
        <f t="shared" si="2"/>
        <v>0</v>
      </c>
    </row>
    <row r="44" spans="1:20" x14ac:dyDescent="0.2">
      <c r="A44" s="5" t="s">
        <v>165</v>
      </c>
      <c r="T44" s="73">
        <f t="shared" si="2"/>
        <v>0</v>
      </c>
    </row>
    <row r="45" spans="1:20" x14ac:dyDescent="0.2">
      <c r="A45" s="5" t="s">
        <v>32</v>
      </c>
      <c r="G45" s="12"/>
      <c r="K45" s="12"/>
      <c r="L45" s="12"/>
      <c r="M45" s="12"/>
      <c r="N45" s="12"/>
      <c r="O45" s="12"/>
      <c r="P45" s="12"/>
      <c r="Q45" s="12"/>
      <c r="R45" s="12"/>
      <c r="S45" s="3"/>
      <c r="T45" s="73">
        <f t="shared" si="2"/>
        <v>0</v>
      </c>
    </row>
    <row r="46" spans="1:20" x14ac:dyDescent="0.2">
      <c r="A46" s="5" t="s">
        <v>43</v>
      </c>
      <c r="G46" s="12"/>
      <c r="K46" s="12"/>
      <c r="L46" s="12"/>
      <c r="M46" s="12"/>
      <c r="N46" s="12"/>
      <c r="O46" s="12"/>
      <c r="P46" s="12"/>
      <c r="T46" s="73">
        <f t="shared" si="2"/>
        <v>0</v>
      </c>
    </row>
    <row r="47" spans="1:20" x14ac:dyDescent="0.2">
      <c r="A47" s="5" t="s">
        <v>52</v>
      </c>
      <c r="T47" s="73">
        <f t="shared" si="2"/>
        <v>0</v>
      </c>
    </row>
    <row r="48" spans="1:20" x14ac:dyDescent="0.2">
      <c r="A48" s="5" t="s">
        <v>134</v>
      </c>
      <c r="B48" s="5" t="s">
        <v>155</v>
      </c>
      <c r="T48" s="74">
        <f t="shared" si="2"/>
        <v>0</v>
      </c>
    </row>
    <row r="49" spans="1:20" x14ac:dyDescent="0.2">
      <c r="A49" s="5" t="s">
        <v>166</v>
      </c>
      <c r="T49" s="73">
        <f t="shared" si="2"/>
        <v>0</v>
      </c>
    </row>
    <row r="50" spans="1:20" x14ac:dyDescent="0.2">
      <c r="A50" s="5" t="s">
        <v>142</v>
      </c>
      <c r="T50" s="73">
        <f t="shared" si="2"/>
        <v>0</v>
      </c>
    </row>
    <row r="51" spans="1:20" x14ac:dyDescent="0.2">
      <c r="A51" s="5" t="s">
        <v>154</v>
      </c>
      <c r="T51" s="73">
        <f t="shared" si="2"/>
        <v>0</v>
      </c>
    </row>
    <row r="52" spans="1:20" x14ac:dyDescent="0.2">
      <c r="A52" s="5" t="s">
        <v>116</v>
      </c>
      <c r="T52" s="73">
        <f t="shared" si="2"/>
        <v>0</v>
      </c>
    </row>
    <row r="53" spans="1:20" x14ac:dyDescent="0.2">
      <c r="A53" s="5" t="s">
        <v>143</v>
      </c>
      <c r="B53" s="5" t="s">
        <v>155</v>
      </c>
      <c r="T53" s="74"/>
    </row>
    <row r="54" spans="1:20" x14ac:dyDescent="0.2">
      <c r="A54" s="5" t="s">
        <v>45</v>
      </c>
      <c r="B54" s="5" t="s">
        <v>155</v>
      </c>
      <c r="T54" s="74"/>
    </row>
    <row r="55" spans="1:20" x14ac:dyDescent="0.2">
      <c r="A55" s="5" t="s">
        <v>112</v>
      </c>
      <c r="B55" s="5" t="s">
        <v>155</v>
      </c>
      <c r="T55" s="74"/>
    </row>
    <row r="56" spans="1:20" x14ac:dyDescent="0.2">
      <c r="A56" s="5" t="s">
        <v>125</v>
      </c>
      <c r="B56" s="5" t="s">
        <v>155</v>
      </c>
      <c r="T56" s="74"/>
    </row>
    <row r="57" spans="1:20" x14ac:dyDescent="0.2">
      <c r="A57" s="18" t="s">
        <v>152</v>
      </c>
      <c r="B57" s="5" t="s">
        <v>155</v>
      </c>
      <c r="T57" s="74"/>
    </row>
    <row r="58" spans="1:20" x14ac:dyDescent="0.2">
      <c r="T58" s="73"/>
    </row>
    <row r="59" spans="1:20" x14ac:dyDescent="0.2">
      <c r="T59" s="73"/>
    </row>
    <row r="60" spans="1:20" x14ac:dyDescent="0.2">
      <c r="T60" s="73"/>
    </row>
    <row r="61" spans="1:20" x14ac:dyDescent="0.2">
      <c r="T61" s="73"/>
    </row>
    <row r="62" spans="1:20" x14ac:dyDescent="0.2">
      <c r="T62" s="73"/>
    </row>
    <row r="63" spans="1:20" x14ac:dyDescent="0.2">
      <c r="T63" s="73"/>
    </row>
    <row r="64" spans="1:20" x14ac:dyDescent="0.2">
      <c r="T64" s="73"/>
    </row>
    <row r="65" spans="20:20" x14ac:dyDescent="0.2">
      <c r="T65" s="73"/>
    </row>
    <row r="66" spans="20:20" x14ac:dyDescent="0.2">
      <c r="T66" s="73"/>
    </row>
    <row r="67" spans="20:20" x14ac:dyDescent="0.2">
      <c r="T67" s="73"/>
    </row>
    <row r="68" spans="20:20" x14ac:dyDescent="0.2">
      <c r="T68" s="73"/>
    </row>
    <row r="69" spans="20:20" x14ac:dyDescent="0.2">
      <c r="T69" s="73"/>
    </row>
    <row r="70" spans="20:20" x14ac:dyDescent="0.2">
      <c r="T70" s="73"/>
    </row>
    <row r="71" spans="20:20" x14ac:dyDescent="0.2">
      <c r="T71" s="73"/>
    </row>
    <row r="72" spans="20:20" x14ac:dyDescent="0.2">
      <c r="T72" s="73"/>
    </row>
    <row r="73" spans="20:20" x14ac:dyDescent="0.2">
      <c r="T73" s="73"/>
    </row>
    <row r="74" spans="20:20" x14ac:dyDescent="0.2">
      <c r="T74" s="73"/>
    </row>
    <row r="75" spans="20:20" x14ac:dyDescent="0.2">
      <c r="T75" s="73"/>
    </row>
    <row r="76" spans="20:20" x14ac:dyDescent="0.2">
      <c r="T76" s="73"/>
    </row>
    <row r="77" spans="20:20" x14ac:dyDescent="0.2">
      <c r="T77" s="73"/>
    </row>
    <row r="78" spans="20:20" x14ac:dyDescent="0.2">
      <c r="T78" s="73"/>
    </row>
    <row r="79" spans="20:20" x14ac:dyDescent="0.2">
      <c r="T79" s="73"/>
    </row>
    <row r="80" spans="20:20" x14ac:dyDescent="0.2">
      <c r="T80" s="73"/>
    </row>
    <row r="81" spans="20:20" x14ac:dyDescent="0.2">
      <c r="T81" s="73"/>
    </row>
    <row r="82" spans="20:20" x14ac:dyDescent="0.2">
      <c r="T82" s="73"/>
    </row>
    <row r="83" spans="20:20" x14ac:dyDescent="0.2">
      <c r="T83" s="73"/>
    </row>
    <row r="84" spans="20:20" x14ac:dyDescent="0.2">
      <c r="T84" s="73"/>
    </row>
    <row r="85" spans="20:20" x14ac:dyDescent="0.2">
      <c r="T85" s="73"/>
    </row>
    <row r="86" spans="20:20" x14ac:dyDescent="0.2">
      <c r="T86" s="73"/>
    </row>
    <row r="87" spans="20:20" x14ac:dyDescent="0.2">
      <c r="T87" s="73"/>
    </row>
    <row r="88" spans="20:20" x14ac:dyDescent="0.2">
      <c r="T88" s="73"/>
    </row>
    <row r="89" spans="20:20" x14ac:dyDescent="0.2">
      <c r="T89" s="73"/>
    </row>
    <row r="90" spans="20:20" x14ac:dyDescent="0.2">
      <c r="T90" s="73"/>
    </row>
    <row r="91" spans="20:20" x14ac:dyDescent="0.2">
      <c r="T91" s="73"/>
    </row>
    <row r="92" spans="20:20" x14ac:dyDescent="0.2">
      <c r="T92" s="73"/>
    </row>
    <row r="93" spans="20:20" x14ac:dyDescent="0.2">
      <c r="T93" s="73"/>
    </row>
    <row r="94" spans="20:20" x14ac:dyDescent="0.2">
      <c r="T94" s="73"/>
    </row>
    <row r="95" spans="20:20" x14ac:dyDescent="0.2">
      <c r="T95" s="73"/>
    </row>
    <row r="96" spans="20:20" x14ac:dyDescent="0.2">
      <c r="T96" s="73"/>
    </row>
    <row r="97" spans="20:20" x14ac:dyDescent="0.2">
      <c r="T97" s="73"/>
    </row>
    <row r="98" spans="20:20" x14ac:dyDescent="0.2">
      <c r="T98" s="73"/>
    </row>
    <row r="99" spans="20:20" x14ac:dyDescent="0.2">
      <c r="T99" s="73"/>
    </row>
    <row r="100" spans="20:20" x14ac:dyDescent="0.2">
      <c r="T100" s="73"/>
    </row>
    <row r="101" spans="20:20" x14ac:dyDescent="0.2">
      <c r="T101" s="73"/>
    </row>
    <row r="102" spans="20:20" x14ac:dyDescent="0.2">
      <c r="T102" s="73"/>
    </row>
    <row r="103" spans="20:20" x14ac:dyDescent="0.2">
      <c r="T103" s="73"/>
    </row>
    <row r="104" spans="20:20" x14ac:dyDescent="0.2">
      <c r="T104" s="73"/>
    </row>
    <row r="105" spans="20:20" x14ac:dyDescent="0.2">
      <c r="T105" s="73"/>
    </row>
    <row r="106" spans="20:20" x14ac:dyDescent="0.2">
      <c r="T106" s="73"/>
    </row>
    <row r="107" spans="20:20" x14ac:dyDescent="0.2">
      <c r="T107" s="73"/>
    </row>
    <row r="108" spans="20:20" x14ac:dyDescent="0.2">
      <c r="T108" s="73"/>
    </row>
    <row r="109" spans="20:20" x14ac:dyDescent="0.2">
      <c r="T109" s="73"/>
    </row>
    <row r="110" spans="20:20" x14ac:dyDescent="0.2">
      <c r="T110" s="73"/>
    </row>
    <row r="111" spans="20:20" x14ac:dyDescent="0.2">
      <c r="T111" s="73"/>
    </row>
    <row r="112" spans="20:20" x14ac:dyDescent="0.2">
      <c r="T112" s="73"/>
    </row>
    <row r="113" spans="20:20" x14ac:dyDescent="0.2">
      <c r="T113" s="73"/>
    </row>
    <row r="114" spans="20:20" x14ac:dyDescent="0.2">
      <c r="T114" s="73"/>
    </row>
    <row r="115" spans="20:20" x14ac:dyDescent="0.2">
      <c r="T115" s="73"/>
    </row>
    <row r="116" spans="20:20" x14ac:dyDescent="0.2">
      <c r="T116" s="73"/>
    </row>
    <row r="117" spans="20:20" x14ac:dyDescent="0.2">
      <c r="T117" s="73"/>
    </row>
    <row r="118" spans="20:20" x14ac:dyDescent="0.2">
      <c r="T118" s="73"/>
    </row>
    <row r="119" spans="20:20" x14ac:dyDescent="0.2">
      <c r="T119" s="73"/>
    </row>
    <row r="120" spans="20:20" x14ac:dyDescent="0.2">
      <c r="T120" s="73"/>
    </row>
    <row r="121" spans="20:20" x14ac:dyDescent="0.2">
      <c r="T121" s="73"/>
    </row>
    <row r="122" spans="20:20" x14ac:dyDescent="0.2">
      <c r="T122" s="73"/>
    </row>
    <row r="123" spans="20:20" x14ac:dyDescent="0.2">
      <c r="T123" s="73"/>
    </row>
    <row r="124" spans="20:20" x14ac:dyDescent="0.2">
      <c r="T124" s="73"/>
    </row>
    <row r="125" spans="20:20" x14ac:dyDescent="0.2">
      <c r="T125" s="73"/>
    </row>
    <row r="126" spans="20:20" x14ac:dyDescent="0.2">
      <c r="T126" s="73"/>
    </row>
    <row r="127" spans="20:20" x14ac:dyDescent="0.2">
      <c r="T127" s="73"/>
    </row>
    <row r="128" spans="20:20" x14ac:dyDescent="0.2">
      <c r="T128" s="73"/>
    </row>
    <row r="129" spans="20:20" x14ac:dyDescent="0.2">
      <c r="T129" s="73"/>
    </row>
    <row r="130" spans="20:20" x14ac:dyDescent="0.2">
      <c r="T130" s="73"/>
    </row>
    <row r="131" spans="20:20" x14ac:dyDescent="0.2">
      <c r="T131" s="73"/>
    </row>
    <row r="132" spans="20:20" x14ac:dyDescent="0.2">
      <c r="T132" s="73"/>
    </row>
    <row r="133" spans="20:20" x14ac:dyDescent="0.2">
      <c r="T133" s="73"/>
    </row>
    <row r="134" spans="20:20" x14ac:dyDescent="0.2">
      <c r="T134" s="73"/>
    </row>
    <row r="135" spans="20:20" x14ac:dyDescent="0.2">
      <c r="T135" s="73"/>
    </row>
    <row r="136" spans="20:20" x14ac:dyDescent="0.2">
      <c r="T136" s="73"/>
    </row>
    <row r="137" spans="20:20" x14ac:dyDescent="0.2">
      <c r="T137" s="73"/>
    </row>
    <row r="138" spans="20:20" x14ac:dyDescent="0.2">
      <c r="T138" s="73"/>
    </row>
    <row r="139" spans="20:20" x14ac:dyDescent="0.2">
      <c r="T139" s="73"/>
    </row>
    <row r="140" spans="20:20" x14ac:dyDescent="0.2">
      <c r="T140" s="73"/>
    </row>
    <row r="141" spans="20:20" x14ac:dyDescent="0.2">
      <c r="T141" s="73"/>
    </row>
    <row r="142" spans="20:20" x14ac:dyDescent="0.2">
      <c r="T142" s="73"/>
    </row>
    <row r="143" spans="20:20" x14ac:dyDescent="0.2">
      <c r="T143" s="73"/>
    </row>
    <row r="144" spans="20:20" x14ac:dyDescent="0.2">
      <c r="T144" s="73"/>
    </row>
    <row r="145" spans="20:20" x14ac:dyDescent="0.2">
      <c r="T145" s="73"/>
    </row>
    <row r="146" spans="20:20" x14ac:dyDescent="0.2">
      <c r="T146" s="73"/>
    </row>
    <row r="147" spans="20:20" x14ac:dyDescent="0.2">
      <c r="T147" s="73"/>
    </row>
    <row r="148" spans="20:20" x14ac:dyDescent="0.2">
      <c r="T148" s="73"/>
    </row>
    <row r="149" spans="20:20" x14ac:dyDescent="0.2">
      <c r="T149" s="73"/>
    </row>
    <row r="150" spans="20:20" x14ac:dyDescent="0.2">
      <c r="T150" s="73"/>
    </row>
    <row r="151" spans="20:20" x14ac:dyDescent="0.2">
      <c r="T151" s="73"/>
    </row>
    <row r="152" spans="20:20" x14ac:dyDescent="0.2">
      <c r="T152" s="73"/>
    </row>
    <row r="153" spans="20:20" x14ac:dyDescent="0.2">
      <c r="T153" s="73"/>
    </row>
    <row r="154" spans="20:20" x14ac:dyDescent="0.2">
      <c r="T154" s="73"/>
    </row>
    <row r="155" spans="20:20" x14ac:dyDescent="0.2">
      <c r="T155" s="73"/>
    </row>
    <row r="156" spans="20:20" x14ac:dyDescent="0.2">
      <c r="T156" s="73"/>
    </row>
    <row r="157" spans="20:20" x14ac:dyDescent="0.2">
      <c r="T157" s="73"/>
    </row>
    <row r="158" spans="20:20" x14ac:dyDescent="0.2">
      <c r="T158" s="73"/>
    </row>
    <row r="159" spans="20:20" x14ac:dyDescent="0.2">
      <c r="T159" s="73"/>
    </row>
    <row r="160" spans="20:20" x14ac:dyDescent="0.2">
      <c r="T160" s="73"/>
    </row>
    <row r="161" spans="20:20" x14ac:dyDescent="0.2">
      <c r="T161" s="73"/>
    </row>
    <row r="162" spans="20:20" x14ac:dyDescent="0.2">
      <c r="T162" s="73"/>
    </row>
    <row r="163" spans="20:20" x14ac:dyDescent="0.2">
      <c r="T163" s="73"/>
    </row>
    <row r="164" spans="20:20" x14ac:dyDescent="0.2">
      <c r="T164" s="73"/>
    </row>
    <row r="165" spans="20:20" x14ac:dyDescent="0.2">
      <c r="T165" s="73"/>
    </row>
    <row r="166" spans="20:20" x14ac:dyDescent="0.2">
      <c r="T166" s="73"/>
    </row>
    <row r="167" spans="20:20" x14ac:dyDescent="0.2">
      <c r="T167" s="73"/>
    </row>
    <row r="168" spans="20:20" x14ac:dyDescent="0.2">
      <c r="T168" s="73"/>
    </row>
    <row r="169" spans="20:20" x14ac:dyDescent="0.2">
      <c r="T169" s="73"/>
    </row>
    <row r="170" spans="20:20" x14ac:dyDescent="0.2">
      <c r="T170" s="73"/>
    </row>
    <row r="171" spans="20:20" x14ac:dyDescent="0.2">
      <c r="T171" s="73"/>
    </row>
    <row r="172" spans="20:20" x14ac:dyDescent="0.2">
      <c r="T172" s="73"/>
    </row>
    <row r="173" spans="20:20" x14ac:dyDescent="0.2">
      <c r="T173" s="73"/>
    </row>
    <row r="174" spans="20:20" x14ac:dyDescent="0.2">
      <c r="T174" s="73"/>
    </row>
    <row r="175" spans="20:20" x14ac:dyDescent="0.2">
      <c r="T175" s="73"/>
    </row>
    <row r="176" spans="20:20" x14ac:dyDescent="0.2">
      <c r="T176" s="73"/>
    </row>
    <row r="177" spans="20:20" x14ac:dyDescent="0.2">
      <c r="T177" s="73"/>
    </row>
    <row r="178" spans="20:20" x14ac:dyDescent="0.2">
      <c r="T178" s="73"/>
    </row>
    <row r="179" spans="20:20" x14ac:dyDescent="0.2">
      <c r="T179" s="73"/>
    </row>
    <row r="180" spans="20:20" x14ac:dyDescent="0.2">
      <c r="T180" s="73"/>
    </row>
    <row r="181" spans="20:20" x14ac:dyDescent="0.2">
      <c r="T181" s="73"/>
    </row>
    <row r="182" spans="20:20" x14ac:dyDescent="0.2">
      <c r="T182" s="73"/>
    </row>
    <row r="183" spans="20:20" x14ac:dyDescent="0.2">
      <c r="T183" s="73"/>
    </row>
    <row r="184" spans="20:20" x14ac:dyDescent="0.2">
      <c r="T184" s="73"/>
    </row>
    <row r="185" spans="20:20" x14ac:dyDescent="0.2">
      <c r="T185" s="73"/>
    </row>
    <row r="186" spans="20:20" x14ac:dyDescent="0.2">
      <c r="T186" s="73"/>
    </row>
    <row r="187" spans="20:20" x14ac:dyDescent="0.2">
      <c r="T187" s="73"/>
    </row>
    <row r="188" spans="20:20" x14ac:dyDescent="0.2">
      <c r="T188" s="73"/>
    </row>
    <row r="189" spans="20:20" x14ac:dyDescent="0.2">
      <c r="T189" s="73"/>
    </row>
    <row r="190" spans="20:20" x14ac:dyDescent="0.2">
      <c r="T190" s="73"/>
    </row>
    <row r="191" spans="20:20" x14ac:dyDescent="0.2">
      <c r="T191" s="73"/>
    </row>
    <row r="192" spans="20:20" x14ac:dyDescent="0.2">
      <c r="T192" s="73"/>
    </row>
    <row r="193" spans="20:20" x14ac:dyDescent="0.2">
      <c r="T193" s="73"/>
    </row>
    <row r="194" spans="20:20" x14ac:dyDescent="0.2">
      <c r="T194" s="73"/>
    </row>
    <row r="195" spans="20:20" x14ac:dyDescent="0.2">
      <c r="T195" s="73"/>
    </row>
    <row r="196" spans="20:20" x14ac:dyDescent="0.2">
      <c r="T196" s="73"/>
    </row>
    <row r="197" spans="20:20" x14ac:dyDescent="0.2">
      <c r="T197" s="73"/>
    </row>
    <row r="198" spans="20:20" x14ac:dyDescent="0.2">
      <c r="T198" s="73"/>
    </row>
    <row r="199" spans="20:20" x14ac:dyDescent="0.2">
      <c r="T199" s="73"/>
    </row>
    <row r="200" spans="20:20" x14ac:dyDescent="0.2">
      <c r="T200" s="73"/>
    </row>
    <row r="201" spans="20:20" x14ac:dyDescent="0.2">
      <c r="T201" s="73"/>
    </row>
    <row r="202" spans="20:20" x14ac:dyDescent="0.2">
      <c r="T202" s="73"/>
    </row>
    <row r="203" spans="20:20" x14ac:dyDescent="0.2">
      <c r="T203" s="73"/>
    </row>
    <row r="204" spans="20:20" x14ac:dyDescent="0.2">
      <c r="T204" s="73"/>
    </row>
    <row r="205" spans="20:20" x14ac:dyDescent="0.2">
      <c r="T205" s="73"/>
    </row>
    <row r="206" spans="20:20" x14ac:dyDescent="0.2">
      <c r="T206" s="73"/>
    </row>
    <row r="207" spans="20:20" x14ac:dyDescent="0.2">
      <c r="T207" s="73"/>
    </row>
    <row r="208" spans="20:20" x14ac:dyDescent="0.2">
      <c r="T208" s="73"/>
    </row>
    <row r="209" spans="20:20" x14ac:dyDescent="0.2">
      <c r="T209" s="73"/>
    </row>
    <row r="210" spans="20:20" x14ac:dyDescent="0.2">
      <c r="T210" s="73"/>
    </row>
    <row r="211" spans="20:20" x14ac:dyDescent="0.2">
      <c r="T211" s="73"/>
    </row>
    <row r="212" spans="20:20" x14ac:dyDescent="0.2">
      <c r="T212" s="73"/>
    </row>
    <row r="213" spans="20:20" x14ac:dyDescent="0.2">
      <c r="T213" s="73"/>
    </row>
    <row r="214" spans="20:20" x14ac:dyDescent="0.2">
      <c r="T214" s="73"/>
    </row>
    <row r="215" spans="20:20" x14ac:dyDescent="0.2">
      <c r="T215" s="73"/>
    </row>
    <row r="216" spans="20:20" x14ac:dyDescent="0.2">
      <c r="T216" s="73"/>
    </row>
    <row r="217" spans="20:20" x14ac:dyDescent="0.2">
      <c r="T217" s="73"/>
    </row>
    <row r="218" spans="20:20" x14ac:dyDescent="0.2">
      <c r="T218" s="73"/>
    </row>
    <row r="219" spans="20:20" x14ac:dyDescent="0.2">
      <c r="T219" s="73"/>
    </row>
    <row r="220" spans="20:20" x14ac:dyDescent="0.2">
      <c r="T220" s="73"/>
    </row>
    <row r="221" spans="20:20" x14ac:dyDescent="0.2">
      <c r="T221" s="73"/>
    </row>
    <row r="222" spans="20:20" x14ac:dyDescent="0.2">
      <c r="T222" s="73"/>
    </row>
    <row r="223" spans="20:20" x14ac:dyDescent="0.2">
      <c r="T223" s="73"/>
    </row>
    <row r="224" spans="20:20" x14ac:dyDescent="0.2">
      <c r="T224" s="73"/>
    </row>
    <row r="225" spans="20:20" x14ac:dyDescent="0.2">
      <c r="T225" s="73"/>
    </row>
    <row r="226" spans="20:20" x14ac:dyDescent="0.2">
      <c r="T226" s="73"/>
    </row>
    <row r="227" spans="20:20" x14ac:dyDescent="0.2">
      <c r="T227" s="73"/>
    </row>
    <row r="228" spans="20:20" x14ac:dyDescent="0.2">
      <c r="T228" s="73"/>
    </row>
    <row r="229" spans="20:20" x14ac:dyDescent="0.2">
      <c r="T229" s="73"/>
    </row>
    <row r="230" spans="20:20" x14ac:dyDescent="0.2">
      <c r="T230" s="73"/>
    </row>
    <row r="231" spans="20:20" x14ac:dyDescent="0.2">
      <c r="T231" s="73"/>
    </row>
    <row r="232" spans="20:20" x14ac:dyDescent="0.2">
      <c r="T232" s="73"/>
    </row>
    <row r="233" spans="20:20" x14ac:dyDescent="0.2">
      <c r="T233" s="73"/>
    </row>
    <row r="234" spans="20:20" x14ac:dyDescent="0.2">
      <c r="T234" s="73"/>
    </row>
    <row r="235" spans="20:20" x14ac:dyDescent="0.2">
      <c r="T235" s="73"/>
    </row>
    <row r="236" spans="20:20" x14ac:dyDescent="0.2">
      <c r="T236" s="73"/>
    </row>
    <row r="237" spans="20:20" x14ac:dyDescent="0.2">
      <c r="T237" s="73"/>
    </row>
    <row r="238" spans="20:20" x14ac:dyDescent="0.2">
      <c r="T238" s="73"/>
    </row>
    <row r="239" spans="20:20" x14ac:dyDescent="0.2">
      <c r="T239" s="73"/>
    </row>
    <row r="240" spans="20:20" x14ac:dyDescent="0.2">
      <c r="T240" s="73"/>
    </row>
    <row r="241" spans="20:20" x14ac:dyDescent="0.2">
      <c r="T241" s="73"/>
    </row>
    <row r="242" spans="20:20" x14ac:dyDescent="0.2">
      <c r="T242" s="73"/>
    </row>
    <row r="243" spans="20:20" x14ac:dyDescent="0.2">
      <c r="T243" s="73"/>
    </row>
    <row r="244" spans="20:20" x14ac:dyDescent="0.2">
      <c r="T244" s="73"/>
    </row>
    <row r="245" spans="20:20" x14ac:dyDescent="0.2">
      <c r="T245" s="73"/>
    </row>
    <row r="246" spans="20:20" x14ac:dyDescent="0.2">
      <c r="T246" s="73"/>
    </row>
    <row r="247" spans="20:20" x14ac:dyDescent="0.2">
      <c r="T247" s="73"/>
    </row>
    <row r="248" spans="20:20" x14ac:dyDescent="0.2">
      <c r="T248" s="73"/>
    </row>
    <row r="249" spans="20:20" x14ac:dyDescent="0.2">
      <c r="T249" s="73"/>
    </row>
    <row r="250" spans="20:20" x14ac:dyDescent="0.2">
      <c r="T250" s="73"/>
    </row>
    <row r="251" spans="20:20" x14ac:dyDescent="0.2">
      <c r="T251" s="73"/>
    </row>
    <row r="252" spans="20:20" x14ac:dyDescent="0.2">
      <c r="T252" s="73"/>
    </row>
    <row r="253" spans="20:20" x14ac:dyDescent="0.2">
      <c r="T253" s="73"/>
    </row>
    <row r="254" spans="20:20" x14ac:dyDescent="0.2">
      <c r="T254" s="73"/>
    </row>
    <row r="255" spans="20:20" x14ac:dyDescent="0.2">
      <c r="T255" s="73"/>
    </row>
    <row r="256" spans="20:20" x14ac:dyDescent="0.2">
      <c r="T256" s="73"/>
    </row>
    <row r="257" spans="20:20" x14ac:dyDescent="0.2">
      <c r="T257" s="73"/>
    </row>
    <row r="258" spans="20:20" x14ac:dyDescent="0.2">
      <c r="T258" s="73"/>
    </row>
    <row r="259" spans="20:20" x14ac:dyDescent="0.2">
      <c r="T259" s="73"/>
    </row>
    <row r="260" spans="20:20" x14ac:dyDescent="0.2">
      <c r="T260" s="73"/>
    </row>
    <row r="261" spans="20:20" x14ac:dyDescent="0.2">
      <c r="T261" s="73"/>
    </row>
    <row r="262" spans="20:20" x14ac:dyDescent="0.2">
      <c r="T262" s="73"/>
    </row>
    <row r="263" spans="20:20" x14ac:dyDescent="0.2">
      <c r="T263" s="73"/>
    </row>
    <row r="264" spans="20:20" x14ac:dyDescent="0.2">
      <c r="T264" s="73"/>
    </row>
    <row r="265" spans="20:20" x14ac:dyDescent="0.2">
      <c r="T265" s="73"/>
    </row>
  </sheetData>
  <autoFilter ref="A2:T2" xr:uid="{00000000-0009-0000-0000-00000B000000}">
    <sortState ref="A3:T57">
      <sortCondition descending="1" ref="T2"/>
    </sortState>
  </autoFilter>
  <phoneticPr fontId="0" type="noConversion"/>
  <conditionalFormatting sqref="B3:B83">
    <cfRule type="containsText" dxfId="12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U265"/>
  <sheetViews>
    <sheetView zoomScaleNormal="100" workbookViewId="0">
      <selection activeCell="O5" sqref="O5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6.42578125" style="5" customWidth="1"/>
    <col min="5" max="5" width="4.85546875" style="4" customWidth="1"/>
    <col min="6" max="6" width="4.85546875" style="12" customWidth="1"/>
    <col min="7" max="9" width="4.85546875" style="4" customWidth="1"/>
    <col min="10" max="10" width="5.7109375" style="4" customWidth="1"/>
    <col min="11" max="11" width="6.28515625" style="5" customWidth="1"/>
    <col min="12" max="15" width="6.140625" style="5" customWidth="1"/>
    <col min="16" max="16" width="6.140625" style="5" hidden="1" customWidth="1"/>
    <col min="17" max="17" width="5.28515625" style="5" hidden="1" customWidth="1"/>
    <col min="18" max="18" width="4.7109375" style="5" hidden="1" customWidth="1"/>
    <col min="19" max="19" width="9.140625" style="5" hidden="1" customWidth="1"/>
    <col min="20" max="20" width="9.140625" style="6"/>
    <col min="21" max="21" width="4.28515625" style="6" bestFit="1" customWidth="1"/>
    <col min="22" max="16384" width="9.140625" style="5"/>
  </cols>
  <sheetData>
    <row r="1" spans="1:21" ht="20.25" customHeight="1" x14ac:dyDescent="0.2">
      <c r="A1" s="38" t="s">
        <v>10</v>
      </c>
      <c r="B1" s="3"/>
      <c r="C1" s="3"/>
      <c r="D1" s="3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35</v>
      </c>
      <c r="B3" s="5"/>
      <c r="C3" s="5"/>
      <c r="D3" s="12">
        <v>8</v>
      </c>
      <c r="E3" s="4">
        <v>10</v>
      </c>
      <c r="F3" s="12">
        <v>10</v>
      </c>
      <c r="G3" s="4"/>
      <c r="H3" s="12"/>
      <c r="I3" s="4">
        <v>7</v>
      </c>
      <c r="J3" s="12"/>
      <c r="K3" s="12">
        <v>0</v>
      </c>
      <c r="L3" s="12">
        <v>10</v>
      </c>
      <c r="M3" s="12"/>
      <c r="N3" s="12"/>
      <c r="O3" s="12">
        <v>8</v>
      </c>
      <c r="P3" s="12"/>
      <c r="Q3" s="12"/>
      <c r="R3" s="12"/>
      <c r="S3" s="5"/>
      <c r="T3" s="73">
        <f t="shared" ref="T3:T23" si="0">SUM(C3:S3)</f>
        <v>53</v>
      </c>
      <c r="U3" s="6">
        <v>1</v>
      </c>
    </row>
    <row r="4" spans="1:21" x14ac:dyDescent="0.2">
      <c r="A4" s="5" t="s">
        <v>34</v>
      </c>
      <c r="B4" s="52"/>
      <c r="C4" s="5">
        <v>9</v>
      </c>
      <c r="D4" s="12">
        <v>5</v>
      </c>
      <c r="E4" s="4">
        <v>9</v>
      </c>
      <c r="H4" s="12"/>
      <c r="I4" s="4">
        <v>8</v>
      </c>
      <c r="J4" s="4">
        <v>9</v>
      </c>
      <c r="K4" s="12">
        <v>0</v>
      </c>
      <c r="L4" s="12"/>
      <c r="M4" s="12"/>
      <c r="N4" s="12"/>
      <c r="O4" s="12">
        <v>5</v>
      </c>
      <c r="P4" s="12"/>
      <c r="Q4" s="12"/>
      <c r="R4" s="12"/>
      <c r="S4" s="3"/>
      <c r="T4" s="73">
        <f t="shared" si="0"/>
        <v>45</v>
      </c>
      <c r="U4" s="6">
        <f>U3+1</f>
        <v>2</v>
      </c>
    </row>
    <row r="5" spans="1:21" x14ac:dyDescent="0.2">
      <c r="A5" s="5" t="s">
        <v>25</v>
      </c>
      <c r="C5" s="12"/>
      <c r="D5" s="12">
        <v>10</v>
      </c>
      <c r="G5" s="12">
        <v>10</v>
      </c>
      <c r="H5" s="12">
        <v>0</v>
      </c>
      <c r="I5" s="12">
        <v>10</v>
      </c>
      <c r="J5" s="12"/>
      <c r="K5" s="12">
        <v>0</v>
      </c>
      <c r="L5" s="12"/>
      <c r="M5" s="12">
        <v>10</v>
      </c>
      <c r="N5" s="12"/>
      <c r="O5" s="12"/>
      <c r="P5" s="12"/>
      <c r="Q5" s="12"/>
      <c r="R5" s="12"/>
      <c r="S5" s="3"/>
      <c r="T5" s="73">
        <f t="shared" si="0"/>
        <v>40</v>
      </c>
      <c r="U5" s="6">
        <f t="shared" ref="U5:U15" si="1">U4+1</f>
        <v>3</v>
      </c>
    </row>
    <row r="6" spans="1:21" x14ac:dyDescent="0.2">
      <c r="A6" s="5" t="s">
        <v>26</v>
      </c>
      <c r="D6" s="12"/>
      <c r="G6" s="4">
        <v>9</v>
      </c>
      <c r="H6" s="12">
        <v>10</v>
      </c>
      <c r="I6" s="4">
        <v>9</v>
      </c>
      <c r="J6" s="12"/>
      <c r="K6" s="12">
        <v>0</v>
      </c>
      <c r="L6" s="12"/>
      <c r="M6" s="12"/>
      <c r="N6" s="12">
        <v>9</v>
      </c>
      <c r="O6" s="12"/>
      <c r="P6" s="12"/>
      <c r="Q6" s="12"/>
      <c r="R6" s="40"/>
      <c r="S6" s="3"/>
      <c r="T6" s="73">
        <f t="shared" si="0"/>
        <v>37</v>
      </c>
      <c r="U6" s="6">
        <f t="shared" si="1"/>
        <v>4</v>
      </c>
    </row>
    <row r="7" spans="1:21" x14ac:dyDescent="0.2">
      <c r="A7" s="5" t="s">
        <v>36</v>
      </c>
      <c r="C7" s="5">
        <v>10</v>
      </c>
      <c r="D7" s="12">
        <v>9</v>
      </c>
      <c r="H7" s="12"/>
      <c r="J7" s="12"/>
      <c r="K7" s="12">
        <v>0</v>
      </c>
      <c r="L7" s="12"/>
      <c r="M7" s="12">
        <v>9</v>
      </c>
      <c r="N7" s="12"/>
      <c r="O7" s="12">
        <v>9</v>
      </c>
      <c r="P7" s="12"/>
      <c r="Q7" s="12"/>
      <c r="R7" s="12"/>
      <c r="S7" s="3"/>
      <c r="T7" s="73">
        <f t="shared" si="0"/>
        <v>37</v>
      </c>
      <c r="U7" s="6">
        <f t="shared" si="1"/>
        <v>5</v>
      </c>
    </row>
    <row r="8" spans="1:21" x14ac:dyDescent="0.2">
      <c r="A8" s="5" t="s">
        <v>28</v>
      </c>
      <c r="D8" s="12">
        <v>6</v>
      </c>
      <c r="G8" s="4">
        <v>7</v>
      </c>
      <c r="H8" s="12">
        <v>7</v>
      </c>
      <c r="J8" s="12"/>
      <c r="K8" s="12">
        <v>0</v>
      </c>
      <c r="L8" s="12">
        <v>7</v>
      </c>
      <c r="M8" s="12"/>
      <c r="N8" s="12"/>
      <c r="O8" s="12">
        <v>6</v>
      </c>
      <c r="P8" s="12"/>
      <c r="Q8" s="12"/>
      <c r="R8" s="12"/>
      <c r="S8" s="3"/>
      <c r="T8" s="73">
        <f t="shared" si="0"/>
        <v>33</v>
      </c>
      <c r="U8" s="6">
        <f t="shared" si="1"/>
        <v>6</v>
      </c>
    </row>
    <row r="9" spans="1:21" x14ac:dyDescent="0.2">
      <c r="A9" s="5" t="s">
        <v>37</v>
      </c>
      <c r="F9" s="12">
        <v>9</v>
      </c>
      <c r="H9" s="4">
        <v>8</v>
      </c>
      <c r="K9" s="5">
        <v>0</v>
      </c>
      <c r="L9" s="5">
        <v>8</v>
      </c>
      <c r="O9" s="5">
        <v>7</v>
      </c>
      <c r="T9" s="73">
        <f t="shared" si="0"/>
        <v>32</v>
      </c>
      <c r="U9" s="6">
        <f t="shared" si="1"/>
        <v>7</v>
      </c>
    </row>
    <row r="10" spans="1:21" x14ac:dyDescent="0.2">
      <c r="A10" s="5" t="s">
        <v>38</v>
      </c>
      <c r="C10" s="12"/>
      <c r="D10" s="12"/>
      <c r="H10" s="12">
        <v>9</v>
      </c>
      <c r="J10" s="12"/>
      <c r="K10" s="4">
        <v>0</v>
      </c>
      <c r="L10" s="12"/>
      <c r="M10" s="4"/>
      <c r="N10" s="12">
        <v>10</v>
      </c>
      <c r="O10" s="5">
        <v>10</v>
      </c>
      <c r="T10" s="73">
        <f t="shared" si="0"/>
        <v>29</v>
      </c>
      <c r="U10" s="6">
        <f t="shared" si="1"/>
        <v>8</v>
      </c>
    </row>
    <row r="11" spans="1:21" x14ac:dyDescent="0.2">
      <c r="A11" s="5" t="s">
        <v>27</v>
      </c>
      <c r="E11" s="4">
        <v>8</v>
      </c>
      <c r="G11" s="4">
        <v>8</v>
      </c>
      <c r="H11" s="12"/>
      <c r="J11" s="12">
        <v>7</v>
      </c>
      <c r="K11" s="4">
        <v>0</v>
      </c>
      <c r="L11" s="12"/>
      <c r="M11" s="4"/>
      <c r="N11" s="12"/>
      <c r="O11" s="4"/>
      <c r="T11" s="73">
        <f t="shared" si="0"/>
        <v>23</v>
      </c>
      <c r="U11" s="6">
        <f t="shared" si="1"/>
        <v>9</v>
      </c>
    </row>
    <row r="12" spans="1:21" x14ac:dyDescent="0.2">
      <c r="A12" s="5" t="s">
        <v>126</v>
      </c>
      <c r="D12" s="12"/>
      <c r="J12" s="4">
        <v>10</v>
      </c>
      <c r="K12" s="12">
        <v>0</v>
      </c>
      <c r="L12" s="12"/>
      <c r="M12" s="12"/>
      <c r="N12" s="12"/>
      <c r="O12" s="12"/>
      <c r="P12" s="12"/>
      <c r="Q12" s="12"/>
      <c r="R12" s="12"/>
      <c r="S12" s="3"/>
      <c r="T12" s="73">
        <f t="shared" si="0"/>
        <v>10</v>
      </c>
      <c r="U12" s="6">
        <f t="shared" si="1"/>
        <v>10</v>
      </c>
    </row>
    <row r="13" spans="1:21" x14ac:dyDescent="0.2">
      <c r="A13" s="5" t="s">
        <v>32</v>
      </c>
      <c r="D13" s="12"/>
      <c r="H13" s="12"/>
      <c r="J13" s="12">
        <v>8</v>
      </c>
      <c r="K13" s="12">
        <v>0</v>
      </c>
      <c r="L13" s="12"/>
      <c r="M13" s="12"/>
      <c r="N13" s="12"/>
      <c r="O13" s="12"/>
      <c r="P13" s="12"/>
      <c r="Q13" s="12"/>
      <c r="R13" s="12"/>
      <c r="S13" s="3"/>
      <c r="T13" s="73">
        <f t="shared" si="0"/>
        <v>8</v>
      </c>
      <c r="U13" s="6">
        <f t="shared" si="1"/>
        <v>11</v>
      </c>
    </row>
    <row r="14" spans="1:21" x14ac:dyDescent="0.2">
      <c r="A14" s="5" t="s">
        <v>33</v>
      </c>
      <c r="D14" s="12"/>
      <c r="H14" s="12"/>
      <c r="J14" s="12"/>
      <c r="K14" s="12">
        <v>0</v>
      </c>
      <c r="L14" s="12"/>
      <c r="M14" s="12">
        <v>8</v>
      </c>
      <c r="N14" s="12"/>
      <c r="O14" s="12"/>
      <c r="P14" s="12"/>
      <c r="Q14" s="12"/>
      <c r="R14" s="12"/>
      <c r="T14" s="73">
        <f t="shared" si="0"/>
        <v>8</v>
      </c>
      <c r="U14" s="6">
        <f t="shared" si="1"/>
        <v>12</v>
      </c>
    </row>
    <row r="15" spans="1:21" x14ac:dyDescent="0.2">
      <c r="A15" s="5" t="s">
        <v>29</v>
      </c>
      <c r="D15" s="5">
        <v>7</v>
      </c>
      <c r="H15" s="12"/>
      <c r="K15" s="5">
        <v>0</v>
      </c>
      <c r="T15" s="73">
        <f t="shared" si="0"/>
        <v>7</v>
      </c>
      <c r="U15" s="6">
        <f t="shared" si="1"/>
        <v>13</v>
      </c>
    </row>
    <row r="16" spans="1:21" x14ac:dyDescent="0.2">
      <c r="A16" s="5" t="s">
        <v>164</v>
      </c>
      <c r="C16" s="12"/>
      <c r="D16" s="12"/>
      <c r="H16" s="12"/>
      <c r="K16" s="12">
        <v>0</v>
      </c>
      <c r="L16" s="12"/>
      <c r="M16" s="12"/>
      <c r="N16" s="12"/>
      <c r="O16" s="12"/>
      <c r="P16" s="12"/>
      <c r="Q16" s="12"/>
      <c r="R16" s="12"/>
      <c r="S16" s="3"/>
      <c r="T16" s="73">
        <f t="shared" si="0"/>
        <v>0</v>
      </c>
    </row>
    <row r="17" spans="1:20" x14ac:dyDescent="0.2">
      <c r="A17" s="5" t="s">
        <v>107</v>
      </c>
      <c r="K17" s="4">
        <v>0</v>
      </c>
      <c r="L17" s="4"/>
      <c r="M17" s="4"/>
      <c r="N17" s="4"/>
      <c r="O17" s="4"/>
      <c r="T17" s="73">
        <f t="shared" si="0"/>
        <v>0</v>
      </c>
    </row>
    <row r="18" spans="1:20" x14ac:dyDescent="0.2">
      <c r="A18" s="5" t="s">
        <v>127</v>
      </c>
      <c r="B18" s="63"/>
      <c r="C18" s="63"/>
      <c r="D18" s="63"/>
      <c r="E18" s="69"/>
      <c r="F18" s="70"/>
      <c r="G18" s="69"/>
      <c r="H18" s="70"/>
      <c r="I18" s="69"/>
      <c r="J18" s="70"/>
      <c r="K18" s="69"/>
      <c r="L18" s="70"/>
      <c r="M18" s="4"/>
      <c r="N18" s="12"/>
      <c r="O18" s="4"/>
      <c r="T18" s="73">
        <f t="shared" si="0"/>
        <v>0</v>
      </c>
    </row>
    <row r="19" spans="1:20" x14ac:dyDescent="0.2">
      <c r="A19" s="5" t="s">
        <v>30</v>
      </c>
      <c r="D19" s="12"/>
      <c r="H19" s="12"/>
      <c r="J19" s="12"/>
      <c r="K19" s="12">
        <v>0</v>
      </c>
      <c r="L19" s="12"/>
      <c r="M19" s="12"/>
      <c r="N19" s="12"/>
      <c r="O19" s="12"/>
      <c r="P19" s="12"/>
      <c r="Q19" s="12"/>
      <c r="R19" s="12"/>
      <c r="T19" s="73">
        <f t="shared" si="0"/>
        <v>0</v>
      </c>
    </row>
    <row r="20" spans="1:20" x14ac:dyDescent="0.2">
      <c r="A20" s="5" t="s">
        <v>31</v>
      </c>
      <c r="D20" s="12"/>
      <c r="H20" s="12"/>
      <c r="J20" s="12"/>
      <c r="K20" s="12">
        <v>0</v>
      </c>
      <c r="L20" s="12"/>
      <c r="M20" s="12"/>
      <c r="N20" s="12"/>
      <c r="O20" s="12"/>
      <c r="P20" s="12"/>
      <c r="Q20" s="12"/>
      <c r="R20" s="12"/>
      <c r="S20" s="3"/>
      <c r="T20" s="73">
        <f t="shared" si="0"/>
        <v>0</v>
      </c>
    </row>
    <row r="21" spans="1:20" x14ac:dyDescent="0.2">
      <c r="A21" s="5" t="s">
        <v>165</v>
      </c>
      <c r="D21" s="12"/>
      <c r="K21" s="12">
        <v>0</v>
      </c>
      <c r="L21" s="12"/>
      <c r="M21" s="12"/>
      <c r="N21" s="12"/>
      <c r="O21" s="12"/>
      <c r="P21" s="12"/>
      <c r="Q21" s="12"/>
      <c r="R21" s="12"/>
      <c r="S21" s="3"/>
      <c r="T21" s="73">
        <f t="shared" si="0"/>
        <v>0</v>
      </c>
    </row>
    <row r="22" spans="1:20" x14ac:dyDescent="0.2">
      <c r="A22" s="5" t="s">
        <v>166</v>
      </c>
      <c r="H22" s="12"/>
      <c r="J22" s="12"/>
      <c r="K22" s="4">
        <v>0</v>
      </c>
      <c r="L22" s="12"/>
      <c r="M22" s="4"/>
      <c r="N22" s="12"/>
      <c r="O22" s="4"/>
      <c r="T22" s="73">
        <f t="shared" si="0"/>
        <v>0</v>
      </c>
    </row>
    <row r="23" spans="1:20" x14ac:dyDescent="0.2">
      <c r="A23" s="5" t="s">
        <v>154</v>
      </c>
      <c r="D23" s="12"/>
      <c r="H23" s="12"/>
      <c r="K23" s="4">
        <v>0</v>
      </c>
      <c r="L23" s="4"/>
      <c r="M23" s="4"/>
      <c r="T23" s="73">
        <f t="shared" si="0"/>
        <v>0</v>
      </c>
    </row>
    <row r="24" spans="1:20" x14ac:dyDescent="0.2">
      <c r="A24" s="5" t="s">
        <v>112</v>
      </c>
      <c r="B24" s="5" t="s">
        <v>155</v>
      </c>
      <c r="K24" s="4"/>
      <c r="L24" s="4"/>
      <c r="M24" s="4"/>
      <c r="N24" s="4"/>
      <c r="O24" s="4"/>
      <c r="T24" s="74"/>
    </row>
    <row r="25" spans="1:20" x14ac:dyDescent="0.2">
      <c r="A25" s="5" t="s">
        <v>186</v>
      </c>
      <c r="B25" s="5" t="s">
        <v>155</v>
      </c>
      <c r="D25" s="12"/>
      <c r="K25" s="12"/>
      <c r="L25" s="12">
        <v>9</v>
      </c>
      <c r="M25" s="12"/>
      <c r="N25" s="12"/>
      <c r="O25" s="12"/>
      <c r="P25" s="12"/>
      <c r="T25" s="74"/>
    </row>
    <row r="26" spans="1:20" x14ac:dyDescent="0.2">
      <c r="T26" s="73"/>
    </row>
    <row r="27" spans="1:20" x14ac:dyDescent="0.2">
      <c r="T27" s="73"/>
    </row>
    <row r="28" spans="1:20" x14ac:dyDescent="0.2">
      <c r="T28" s="73"/>
    </row>
    <row r="29" spans="1:20" x14ac:dyDescent="0.2">
      <c r="T29" s="73"/>
    </row>
    <row r="30" spans="1:20" x14ac:dyDescent="0.2">
      <c r="T30" s="73"/>
    </row>
    <row r="31" spans="1:20" x14ac:dyDescent="0.2">
      <c r="T31" s="73"/>
    </row>
    <row r="32" spans="1:20" x14ac:dyDescent="0.2">
      <c r="T32" s="73"/>
    </row>
    <row r="33" spans="20:20" x14ac:dyDescent="0.2">
      <c r="T33" s="73"/>
    </row>
    <row r="34" spans="20:20" x14ac:dyDescent="0.2">
      <c r="T34" s="73"/>
    </row>
    <row r="35" spans="20:20" x14ac:dyDescent="0.2">
      <c r="T35" s="73"/>
    </row>
    <row r="36" spans="20:20" x14ac:dyDescent="0.2">
      <c r="T36" s="73"/>
    </row>
    <row r="37" spans="20:20" x14ac:dyDescent="0.2">
      <c r="T37" s="73"/>
    </row>
    <row r="38" spans="20:20" x14ac:dyDescent="0.2">
      <c r="T38" s="73"/>
    </row>
    <row r="39" spans="20:20" x14ac:dyDescent="0.2">
      <c r="T39" s="73"/>
    </row>
    <row r="40" spans="20:20" x14ac:dyDescent="0.2">
      <c r="T40" s="73"/>
    </row>
    <row r="41" spans="20:20" x14ac:dyDescent="0.2">
      <c r="T41" s="73"/>
    </row>
    <row r="42" spans="20:20" x14ac:dyDescent="0.2">
      <c r="T42" s="73"/>
    </row>
    <row r="43" spans="20:20" x14ac:dyDescent="0.2">
      <c r="T43" s="73"/>
    </row>
    <row r="44" spans="20:20" x14ac:dyDescent="0.2">
      <c r="T44" s="73"/>
    </row>
    <row r="45" spans="20:20" x14ac:dyDescent="0.2">
      <c r="T45" s="73"/>
    </row>
    <row r="46" spans="20:20" x14ac:dyDescent="0.2">
      <c r="T46" s="73"/>
    </row>
    <row r="47" spans="20:20" x14ac:dyDescent="0.2">
      <c r="T47" s="73"/>
    </row>
    <row r="48" spans="20:20" x14ac:dyDescent="0.2">
      <c r="T48" s="73"/>
    </row>
    <row r="49" spans="20:20" x14ac:dyDescent="0.2">
      <c r="T49" s="73"/>
    </row>
    <row r="50" spans="20:20" x14ac:dyDescent="0.2">
      <c r="T50" s="73"/>
    </row>
    <row r="51" spans="20:20" x14ac:dyDescent="0.2">
      <c r="T51" s="73"/>
    </row>
    <row r="52" spans="20:20" x14ac:dyDescent="0.2">
      <c r="T52" s="73"/>
    </row>
    <row r="53" spans="20:20" x14ac:dyDescent="0.2">
      <c r="T53" s="73"/>
    </row>
    <row r="54" spans="20:20" x14ac:dyDescent="0.2">
      <c r="T54" s="73"/>
    </row>
    <row r="55" spans="20:20" x14ac:dyDescent="0.2">
      <c r="T55" s="73"/>
    </row>
    <row r="56" spans="20:20" x14ac:dyDescent="0.2">
      <c r="T56" s="73"/>
    </row>
    <row r="57" spans="20:20" x14ac:dyDescent="0.2">
      <c r="T57" s="73"/>
    </row>
    <row r="58" spans="20:20" x14ac:dyDescent="0.2">
      <c r="T58" s="73"/>
    </row>
    <row r="59" spans="20:20" x14ac:dyDescent="0.2">
      <c r="T59" s="73"/>
    </row>
    <row r="60" spans="20:20" x14ac:dyDescent="0.2">
      <c r="T60" s="73"/>
    </row>
    <row r="61" spans="20:20" x14ac:dyDescent="0.2">
      <c r="T61" s="73"/>
    </row>
    <row r="62" spans="20:20" x14ac:dyDescent="0.2">
      <c r="T62" s="73"/>
    </row>
    <row r="63" spans="20:20" x14ac:dyDescent="0.2">
      <c r="T63" s="73"/>
    </row>
    <row r="64" spans="20:20" x14ac:dyDescent="0.2">
      <c r="T64" s="73"/>
    </row>
    <row r="65" spans="20:20" x14ac:dyDescent="0.2">
      <c r="T65" s="73"/>
    </row>
    <row r="66" spans="20:20" x14ac:dyDescent="0.2">
      <c r="T66" s="73"/>
    </row>
    <row r="67" spans="20:20" x14ac:dyDescent="0.2">
      <c r="T67" s="73"/>
    </row>
    <row r="68" spans="20:20" x14ac:dyDescent="0.2">
      <c r="T68" s="73"/>
    </row>
    <row r="69" spans="20:20" x14ac:dyDescent="0.2">
      <c r="T69" s="73"/>
    </row>
    <row r="70" spans="20:20" x14ac:dyDescent="0.2">
      <c r="T70" s="73"/>
    </row>
    <row r="71" spans="20:20" x14ac:dyDescent="0.2">
      <c r="T71" s="73"/>
    </row>
    <row r="72" spans="20:20" x14ac:dyDescent="0.2">
      <c r="T72" s="73"/>
    </row>
    <row r="73" spans="20:20" x14ac:dyDescent="0.2">
      <c r="T73" s="73"/>
    </row>
    <row r="74" spans="20:20" x14ac:dyDescent="0.2">
      <c r="T74" s="73"/>
    </row>
    <row r="75" spans="20:20" x14ac:dyDescent="0.2">
      <c r="T75" s="73"/>
    </row>
    <row r="76" spans="20:20" x14ac:dyDescent="0.2">
      <c r="T76" s="73"/>
    </row>
    <row r="77" spans="20:20" x14ac:dyDescent="0.2">
      <c r="T77" s="73"/>
    </row>
    <row r="78" spans="20:20" x14ac:dyDescent="0.2">
      <c r="T78" s="73"/>
    </row>
    <row r="79" spans="20:20" x14ac:dyDescent="0.2">
      <c r="T79" s="73"/>
    </row>
    <row r="80" spans="20:20" x14ac:dyDescent="0.2">
      <c r="T80" s="73"/>
    </row>
    <row r="81" spans="20:20" x14ac:dyDescent="0.2">
      <c r="T81" s="73"/>
    </row>
    <row r="82" spans="20:20" x14ac:dyDescent="0.2">
      <c r="T82" s="73"/>
    </row>
    <row r="83" spans="20:20" x14ac:dyDescent="0.2">
      <c r="T83" s="73"/>
    </row>
    <row r="84" spans="20:20" x14ac:dyDescent="0.2">
      <c r="T84" s="73"/>
    </row>
    <row r="85" spans="20:20" x14ac:dyDescent="0.2">
      <c r="T85" s="73"/>
    </row>
    <row r="86" spans="20:20" x14ac:dyDescent="0.2">
      <c r="T86" s="73"/>
    </row>
    <row r="87" spans="20:20" x14ac:dyDescent="0.2">
      <c r="T87" s="73"/>
    </row>
    <row r="88" spans="20:20" x14ac:dyDescent="0.2">
      <c r="T88" s="73"/>
    </row>
    <row r="89" spans="20:20" x14ac:dyDescent="0.2">
      <c r="T89" s="73"/>
    </row>
    <row r="90" spans="20:20" x14ac:dyDescent="0.2">
      <c r="T90" s="73"/>
    </row>
    <row r="91" spans="20:20" x14ac:dyDescent="0.2">
      <c r="T91" s="73"/>
    </row>
    <row r="92" spans="20:20" x14ac:dyDescent="0.2">
      <c r="T92" s="73"/>
    </row>
    <row r="93" spans="20:20" x14ac:dyDescent="0.2">
      <c r="T93" s="73"/>
    </row>
    <row r="94" spans="20:20" x14ac:dyDescent="0.2">
      <c r="T94" s="73"/>
    </row>
    <row r="95" spans="20:20" x14ac:dyDescent="0.2">
      <c r="T95" s="73"/>
    </row>
    <row r="96" spans="20:20" x14ac:dyDescent="0.2">
      <c r="T96" s="73"/>
    </row>
    <row r="97" spans="20:20" x14ac:dyDescent="0.2">
      <c r="T97" s="73"/>
    </row>
    <row r="98" spans="20:20" x14ac:dyDescent="0.2">
      <c r="T98" s="73"/>
    </row>
    <row r="99" spans="20:20" x14ac:dyDescent="0.2">
      <c r="T99" s="73"/>
    </row>
    <row r="100" spans="20:20" x14ac:dyDescent="0.2">
      <c r="T100" s="73"/>
    </row>
    <row r="101" spans="20:20" x14ac:dyDescent="0.2">
      <c r="T101" s="73"/>
    </row>
    <row r="102" spans="20:20" x14ac:dyDescent="0.2">
      <c r="T102" s="73"/>
    </row>
    <row r="103" spans="20:20" x14ac:dyDescent="0.2">
      <c r="T103" s="73"/>
    </row>
    <row r="104" spans="20:20" x14ac:dyDescent="0.2">
      <c r="T104" s="73"/>
    </row>
    <row r="105" spans="20:20" x14ac:dyDescent="0.2">
      <c r="T105" s="73"/>
    </row>
    <row r="106" spans="20:20" x14ac:dyDescent="0.2">
      <c r="T106" s="73"/>
    </row>
    <row r="107" spans="20:20" x14ac:dyDescent="0.2">
      <c r="T107" s="73"/>
    </row>
    <row r="108" spans="20:20" x14ac:dyDescent="0.2">
      <c r="T108" s="73"/>
    </row>
    <row r="109" spans="20:20" x14ac:dyDescent="0.2">
      <c r="T109" s="73"/>
    </row>
    <row r="110" spans="20:20" x14ac:dyDescent="0.2">
      <c r="T110" s="73"/>
    </row>
    <row r="111" spans="20:20" x14ac:dyDescent="0.2">
      <c r="T111" s="73"/>
    </row>
    <row r="112" spans="20:20" x14ac:dyDescent="0.2">
      <c r="T112" s="73"/>
    </row>
    <row r="113" spans="20:20" x14ac:dyDescent="0.2">
      <c r="T113" s="73"/>
    </row>
    <row r="114" spans="20:20" x14ac:dyDescent="0.2">
      <c r="T114" s="73"/>
    </row>
    <row r="115" spans="20:20" x14ac:dyDescent="0.2">
      <c r="T115" s="73"/>
    </row>
    <row r="116" spans="20:20" x14ac:dyDescent="0.2">
      <c r="T116" s="73"/>
    </row>
    <row r="117" spans="20:20" x14ac:dyDescent="0.2">
      <c r="T117" s="73"/>
    </row>
    <row r="118" spans="20:20" x14ac:dyDescent="0.2">
      <c r="T118" s="73"/>
    </row>
    <row r="119" spans="20:20" x14ac:dyDescent="0.2">
      <c r="T119" s="73"/>
    </row>
    <row r="120" spans="20:20" x14ac:dyDescent="0.2">
      <c r="T120" s="73"/>
    </row>
    <row r="121" spans="20:20" x14ac:dyDescent="0.2">
      <c r="T121" s="73"/>
    </row>
    <row r="122" spans="20:20" x14ac:dyDescent="0.2">
      <c r="T122" s="73"/>
    </row>
    <row r="123" spans="20:20" x14ac:dyDescent="0.2">
      <c r="T123" s="73"/>
    </row>
    <row r="124" spans="20:20" x14ac:dyDescent="0.2">
      <c r="T124" s="73"/>
    </row>
    <row r="125" spans="20:20" x14ac:dyDescent="0.2">
      <c r="T125" s="73"/>
    </row>
    <row r="126" spans="20:20" x14ac:dyDescent="0.2">
      <c r="T126" s="73"/>
    </row>
    <row r="127" spans="20:20" x14ac:dyDescent="0.2">
      <c r="T127" s="73"/>
    </row>
    <row r="128" spans="20:20" x14ac:dyDescent="0.2">
      <c r="T128" s="73"/>
    </row>
    <row r="129" spans="20:20" x14ac:dyDescent="0.2">
      <c r="T129" s="73"/>
    </row>
    <row r="130" spans="20:20" x14ac:dyDescent="0.2">
      <c r="T130" s="73"/>
    </row>
    <row r="131" spans="20:20" x14ac:dyDescent="0.2">
      <c r="T131" s="73"/>
    </row>
    <row r="132" spans="20:20" x14ac:dyDescent="0.2">
      <c r="T132" s="73"/>
    </row>
    <row r="133" spans="20:20" x14ac:dyDescent="0.2">
      <c r="T133" s="73"/>
    </row>
    <row r="134" spans="20:20" x14ac:dyDescent="0.2">
      <c r="T134" s="73"/>
    </row>
    <row r="135" spans="20:20" x14ac:dyDescent="0.2">
      <c r="T135" s="73"/>
    </row>
    <row r="136" spans="20:20" x14ac:dyDescent="0.2">
      <c r="T136" s="73"/>
    </row>
    <row r="137" spans="20:20" x14ac:dyDescent="0.2">
      <c r="T137" s="73"/>
    </row>
    <row r="138" spans="20:20" x14ac:dyDescent="0.2">
      <c r="T138" s="73"/>
    </row>
    <row r="139" spans="20:20" x14ac:dyDescent="0.2">
      <c r="T139" s="73"/>
    </row>
    <row r="140" spans="20:20" x14ac:dyDescent="0.2">
      <c r="T140" s="73"/>
    </row>
    <row r="141" spans="20:20" x14ac:dyDescent="0.2">
      <c r="T141" s="73"/>
    </row>
    <row r="142" spans="20:20" x14ac:dyDescent="0.2">
      <c r="T142" s="73"/>
    </row>
    <row r="143" spans="20:20" x14ac:dyDescent="0.2">
      <c r="T143" s="73"/>
    </row>
    <row r="144" spans="20:20" x14ac:dyDescent="0.2">
      <c r="T144" s="73"/>
    </row>
    <row r="145" spans="20:20" x14ac:dyDescent="0.2">
      <c r="T145" s="73"/>
    </row>
    <row r="146" spans="20:20" x14ac:dyDescent="0.2">
      <c r="T146" s="73"/>
    </row>
    <row r="147" spans="20:20" x14ac:dyDescent="0.2">
      <c r="T147" s="73"/>
    </row>
    <row r="148" spans="20:20" x14ac:dyDescent="0.2">
      <c r="T148" s="73"/>
    </row>
    <row r="149" spans="20:20" x14ac:dyDescent="0.2">
      <c r="T149" s="73"/>
    </row>
    <row r="150" spans="20:20" x14ac:dyDescent="0.2">
      <c r="T150" s="73"/>
    </row>
    <row r="151" spans="20:20" x14ac:dyDescent="0.2">
      <c r="T151" s="73"/>
    </row>
    <row r="152" spans="20:20" x14ac:dyDescent="0.2">
      <c r="T152" s="73"/>
    </row>
    <row r="153" spans="20:20" x14ac:dyDescent="0.2">
      <c r="T153" s="73"/>
    </row>
    <row r="154" spans="20:20" x14ac:dyDescent="0.2">
      <c r="T154" s="73"/>
    </row>
    <row r="155" spans="20:20" x14ac:dyDescent="0.2">
      <c r="T155" s="73"/>
    </row>
    <row r="156" spans="20:20" x14ac:dyDescent="0.2">
      <c r="T156" s="73"/>
    </row>
    <row r="157" spans="20:20" x14ac:dyDescent="0.2">
      <c r="T157" s="73"/>
    </row>
    <row r="158" spans="20:20" x14ac:dyDescent="0.2">
      <c r="T158" s="73"/>
    </row>
    <row r="159" spans="20:20" x14ac:dyDescent="0.2">
      <c r="T159" s="73"/>
    </row>
    <row r="160" spans="20:20" x14ac:dyDescent="0.2">
      <c r="T160" s="73"/>
    </row>
    <row r="161" spans="20:20" x14ac:dyDescent="0.2">
      <c r="T161" s="73"/>
    </row>
    <row r="162" spans="20:20" x14ac:dyDescent="0.2">
      <c r="T162" s="73"/>
    </row>
    <row r="163" spans="20:20" x14ac:dyDescent="0.2">
      <c r="T163" s="73"/>
    </row>
    <row r="164" spans="20:20" x14ac:dyDescent="0.2">
      <c r="T164" s="73"/>
    </row>
    <row r="165" spans="20:20" x14ac:dyDescent="0.2">
      <c r="T165" s="73"/>
    </row>
    <row r="166" spans="20:20" x14ac:dyDescent="0.2">
      <c r="T166" s="73"/>
    </row>
    <row r="167" spans="20:20" x14ac:dyDescent="0.2">
      <c r="T167" s="73"/>
    </row>
    <row r="168" spans="20:20" x14ac:dyDescent="0.2">
      <c r="T168" s="73"/>
    </row>
    <row r="169" spans="20:20" x14ac:dyDescent="0.2">
      <c r="T169" s="73"/>
    </row>
    <row r="170" spans="20:20" x14ac:dyDescent="0.2">
      <c r="T170" s="73"/>
    </row>
    <row r="171" spans="20:20" x14ac:dyDescent="0.2">
      <c r="T171" s="73"/>
    </row>
    <row r="172" spans="20:20" x14ac:dyDescent="0.2">
      <c r="T172" s="73"/>
    </row>
    <row r="173" spans="20:20" x14ac:dyDescent="0.2">
      <c r="T173" s="73"/>
    </row>
    <row r="174" spans="20:20" x14ac:dyDescent="0.2">
      <c r="T174" s="73"/>
    </row>
    <row r="175" spans="20:20" x14ac:dyDescent="0.2">
      <c r="T175" s="73"/>
    </row>
    <row r="176" spans="20:20" x14ac:dyDescent="0.2">
      <c r="T176" s="73"/>
    </row>
    <row r="177" spans="20:20" x14ac:dyDescent="0.2">
      <c r="T177" s="73"/>
    </row>
    <row r="178" spans="20:20" x14ac:dyDescent="0.2">
      <c r="T178" s="73"/>
    </row>
    <row r="179" spans="20:20" x14ac:dyDescent="0.2">
      <c r="T179" s="73"/>
    </row>
    <row r="180" spans="20:20" x14ac:dyDescent="0.2">
      <c r="T180" s="73"/>
    </row>
    <row r="181" spans="20:20" x14ac:dyDescent="0.2">
      <c r="T181" s="73"/>
    </row>
    <row r="182" spans="20:20" x14ac:dyDescent="0.2">
      <c r="T182" s="73"/>
    </row>
    <row r="183" spans="20:20" x14ac:dyDescent="0.2">
      <c r="T183" s="73"/>
    </row>
    <row r="184" spans="20:20" x14ac:dyDescent="0.2">
      <c r="T184" s="73"/>
    </row>
    <row r="185" spans="20:20" x14ac:dyDescent="0.2">
      <c r="T185" s="73"/>
    </row>
    <row r="186" spans="20:20" x14ac:dyDescent="0.2">
      <c r="T186" s="73"/>
    </row>
    <row r="187" spans="20:20" x14ac:dyDescent="0.2">
      <c r="T187" s="73"/>
    </row>
    <row r="188" spans="20:20" x14ac:dyDescent="0.2">
      <c r="T188" s="73"/>
    </row>
    <row r="189" spans="20:20" x14ac:dyDescent="0.2">
      <c r="T189" s="73"/>
    </row>
    <row r="190" spans="20:20" x14ac:dyDescent="0.2">
      <c r="T190" s="73"/>
    </row>
    <row r="191" spans="20:20" x14ac:dyDescent="0.2">
      <c r="T191" s="73"/>
    </row>
    <row r="192" spans="20:20" x14ac:dyDescent="0.2">
      <c r="T192" s="73"/>
    </row>
    <row r="193" spans="20:20" x14ac:dyDescent="0.2">
      <c r="T193" s="73"/>
    </row>
    <row r="194" spans="20:20" x14ac:dyDescent="0.2">
      <c r="T194" s="73"/>
    </row>
    <row r="195" spans="20:20" x14ac:dyDescent="0.2">
      <c r="T195" s="73"/>
    </row>
    <row r="196" spans="20:20" x14ac:dyDescent="0.2">
      <c r="T196" s="73"/>
    </row>
    <row r="197" spans="20:20" x14ac:dyDescent="0.2">
      <c r="T197" s="73"/>
    </row>
    <row r="198" spans="20:20" x14ac:dyDescent="0.2">
      <c r="T198" s="73"/>
    </row>
    <row r="199" spans="20:20" x14ac:dyDescent="0.2">
      <c r="T199" s="73"/>
    </row>
    <row r="200" spans="20:20" x14ac:dyDescent="0.2">
      <c r="T200" s="73"/>
    </row>
    <row r="201" spans="20:20" x14ac:dyDescent="0.2">
      <c r="T201" s="73"/>
    </row>
    <row r="202" spans="20:20" x14ac:dyDescent="0.2">
      <c r="T202" s="73"/>
    </row>
    <row r="203" spans="20:20" x14ac:dyDescent="0.2">
      <c r="T203" s="73"/>
    </row>
    <row r="204" spans="20:20" x14ac:dyDescent="0.2">
      <c r="T204" s="73"/>
    </row>
    <row r="205" spans="20:20" x14ac:dyDescent="0.2">
      <c r="T205" s="73"/>
    </row>
    <row r="206" spans="20:20" x14ac:dyDescent="0.2">
      <c r="T206" s="73"/>
    </row>
    <row r="207" spans="20:20" x14ac:dyDescent="0.2">
      <c r="T207" s="73"/>
    </row>
    <row r="208" spans="20:20" x14ac:dyDescent="0.2">
      <c r="T208" s="73"/>
    </row>
    <row r="209" spans="20:20" x14ac:dyDescent="0.2">
      <c r="T209" s="73"/>
    </row>
    <row r="210" spans="20:20" x14ac:dyDescent="0.2">
      <c r="T210" s="73"/>
    </row>
    <row r="211" spans="20:20" x14ac:dyDescent="0.2">
      <c r="T211" s="73"/>
    </row>
    <row r="212" spans="20:20" x14ac:dyDescent="0.2">
      <c r="T212" s="73"/>
    </row>
    <row r="213" spans="20:20" x14ac:dyDescent="0.2">
      <c r="T213" s="73"/>
    </row>
    <row r="214" spans="20:20" x14ac:dyDescent="0.2">
      <c r="T214" s="73"/>
    </row>
    <row r="215" spans="20:20" x14ac:dyDescent="0.2">
      <c r="T215" s="73"/>
    </row>
    <row r="216" spans="20:20" x14ac:dyDescent="0.2">
      <c r="T216" s="73"/>
    </row>
    <row r="217" spans="20:20" x14ac:dyDescent="0.2">
      <c r="T217" s="73"/>
    </row>
    <row r="218" spans="20:20" x14ac:dyDescent="0.2">
      <c r="T218" s="73"/>
    </row>
    <row r="219" spans="20:20" x14ac:dyDescent="0.2">
      <c r="T219" s="73"/>
    </row>
    <row r="220" spans="20:20" x14ac:dyDescent="0.2">
      <c r="T220" s="73"/>
    </row>
    <row r="221" spans="20:20" x14ac:dyDescent="0.2">
      <c r="T221" s="73"/>
    </row>
    <row r="222" spans="20:20" x14ac:dyDescent="0.2">
      <c r="T222" s="73"/>
    </row>
    <row r="223" spans="20:20" x14ac:dyDescent="0.2">
      <c r="T223" s="73"/>
    </row>
    <row r="224" spans="20:20" x14ac:dyDescent="0.2">
      <c r="T224" s="73"/>
    </row>
    <row r="225" spans="20:20" x14ac:dyDescent="0.2">
      <c r="T225" s="73"/>
    </row>
    <row r="226" spans="20:20" x14ac:dyDescent="0.2">
      <c r="T226" s="73"/>
    </row>
    <row r="227" spans="20:20" x14ac:dyDescent="0.2">
      <c r="T227" s="73"/>
    </row>
    <row r="228" spans="20:20" x14ac:dyDescent="0.2">
      <c r="T228" s="73"/>
    </row>
    <row r="229" spans="20:20" x14ac:dyDescent="0.2">
      <c r="T229" s="73"/>
    </row>
    <row r="230" spans="20:20" x14ac:dyDescent="0.2">
      <c r="T230" s="73"/>
    </row>
    <row r="231" spans="20:20" x14ac:dyDescent="0.2">
      <c r="T231" s="73"/>
    </row>
    <row r="232" spans="20:20" x14ac:dyDescent="0.2">
      <c r="T232" s="73"/>
    </row>
    <row r="233" spans="20:20" x14ac:dyDescent="0.2">
      <c r="T233" s="73"/>
    </row>
    <row r="234" spans="20:20" x14ac:dyDescent="0.2">
      <c r="T234" s="73"/>
    </row>
    <row r="235" spans="20:20" x14ac:dyDescent="0.2">
      <c r="T235" s="73"/>
    </row>
    <row r="236" spans="20:20" x14ac:dyDescent="0.2">
      <c r="T236" s="73"/>
    </row>
    <row r="237" spans="20:20" x14ac:dyDescent="0.2">
      <c r="T237" s="73"/>
    </row>
    <row r="238" spans="20:20" x14ac:dyDescent="0.2">
      <c r="T238" s="73"/>
    </row>
    <row r="239" spans="20:20" x14ac:dyDescent="0.2">
      <c r="T239" s="73"/>
    </row>
    <row r="240" spans="20:20" x14ac:dyDescent="0.2">
      <c r="T240" s="73"/>
    </row>
    <row r="241" spans="20:20" x14ac:dyDescent="0.2">
      <c r="T241" s="73"/>
    </row>
    <row r="242" spans="20:20" x14ac:dyDescent="0.2">
      <c r="T242" s="73"/>
    </row>
    <row r="243" spans="20:20" x14ac:dyDescent="0.2">
      <c r="T243" s="73"/>
    </row>
    <row r="244" spans="20:20" x14ac:dyDescent="0.2">
      <c r="T244" s="73"/>
    </row>
    <row r="245" spans="20:20" x14ac:dyDescent="0.2">
      <c r="T245" s="73"/>
    </row>
    <row r="246" spans="20:20" x14ac:dyDescent="0.2">
      <c r="T246" s="73"/>
    </row>
    <row r="247" spans="20:20" x14ac:dyDescent="0.2">
      <c r="T247" s="73"/>
    </row>
    <row r="248" spans="20:20" x14ac:dyDescent="0.2">
      <c r="T248" s="73"/>
    </row>
    <row r="249" spans="20:20" x14ac:dyDescent="0.2">
      <c r="T249" s="73"/>
    </row>
    <row r="250" spans="20:20" x14ac:dyDescent="0.2">
      <c r="T250" s="73"/>
    </row>
    <row r="251" spans="20:20" x14ac:dyDescent="0.2">
      <c r="T251" s="73"/>
    </row>
    <row r="252" spans="20:20" x14ac:dyDescent="0.2">
      <c r="T252" s="73"/>
    </row>
    <row r="253" spans="20:20" x14ac:dyDescent="0.2">
      <c r="T253" s="73"/>
    </row>
    <row r="254" spans="20:20" x14ac:dyDescent="0.2">
      <c r="T254" s="73"/>
    </row>
    <row r="255" spans="20:20" x14ac:dyDescent="0.2">
      <c r="T255" s="73"/>
    </row>
    <row r="256" spans="20:20" x14ac:dyDescent="0.2">
      <c r="T256" s="73"/>
    </row>
    <row r="257" spans="20:20" x14ac:dyDescent="0.2">
      <c r="T257" s="73"/>
    </row>
    <row r="258" spans="20:20" x14ac:dyDescent="0.2">
      <c r="T258" s="73"/>
    </row>
    <row r="259" spans="20:20" x14ac:dyDescent="0.2">
      <c r="T259" s="73"/>
    </row>
    <row r="260" spans="20:20" x14ac:dyDescent="0.2">
      <c r="T260" s="73"/>
    </row>
    <row r="261" spans="20:20" x14ac:dyDescent="0.2">
      <c r="T261" s="73"/>
    </row>
    <row r="262" spans="20:20" x14ac:dyDescent="0.2">
      <c r="T262" s="73"/>
    </row>
    <row r="263" spans="20:20" x14ac:dyDescent="0.2">
      <c r="T263" s="73"/>
    </row>
    <row r="264" spans="20:20" x14ac:dyDescent="0.2">
      <c r="T264" s="73"/>
    </row>
    <row r="265" spans="20:20" x14ac:dyDescent="0.2">
      <c r="T265" s="73"/>
    </row>
  </sheetData>
  <autoFilter ref="A2:T2" xr:uid="{00000000-0009-0000-0000-00000C000000}">
    <sortState ref="A3:T25">
      <sortCondition descending="1" ref="T2"/>
    </sortState>
  </autoFilter>
  <phoneticPr fontId="0" type="noConversion"/>
  <conditionalFormatting sqref="B3:B62">
    <cfRule type="containsText" dxfId="11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</sheetPr>
  <dimension ref="A1:U265"/>
  <sheetViews>
    <sheetView zoomScaleNormal="100" workbookViewId="0">
      <selection activeCell="O2" sqref="O2"/>
    </sheetView>
  </sheetViews>
  <sheetFormatPr defaultColWidth="9.140625" defaultRowHeight="12.75" x14ac:dyDescent="0.2"/>
  <cols>
    <col min="1" max="1" width="20.7109375" style="5" customWidth="1"/>
    <col min="2" max="2" width="7.85546875" style="5" bestFit="1" customWidth="1"/>
    <col min="3" max="4" width="6.140625" style="5" customWidth="1"/>
    <col min="5" max="9" width="4.85546875" style="3" customWidth="1"/>
    <col min="10" max="10" width="5.7109375" style="12" customWidth="1"/>
    <col min="11" max="11" width="6" style="5" customWidth="1"/>
    <col min="12" max="13" width="6.140625" style="4" customWidth="1"/>
    <col min="14" max="15" width="6.140625" style="5" customWidth="1"/>
    <col min="16" max="16" width="6.85546875" style="5" hidden="1" customWidth="1"/>
    <col min="17" max="18" width="5.140625" style="5" hidden="1" customWidth="1"/>
    <col min="19" max="19" width="9.140625" style="5" hidden="1" customWidth="1"/>
    <col min="20" max="20" width="9.140625" style="5"/>
    <col min="21" max="21" width="4.28515625" style="6" bestFit="1" customWidth="1"/>
    <col min="22" max="16384" width="9.140625" style="5"/>
  </cols>
  <sheetData>
    <row r="1" spans="1:21" ht="20.25" customHeight="1" x14ac:dyDescent="0.2">
      <c r="A1" s="38" t="s">
        <v>11</v>
      </c>
      <c r="B1" s="3"/>
      <c r="C1" s="3"/>
      <c r="D1" s="3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31</v>
      </c>
      <c r="B3" s="52"/>
      <c r="C3" s="5">
        <v>10</v>
      </c>
      <c r="D3" s="5">
        <v>9</v>
      </c>
      <c r="E3" s="5">
        <v>10</v>
      </c>
      <c r="F3" s="5">
        <v>10</v>
      </c>
      <c r="G3" s="5">
        <v>9</v>
      </c>
      <c r="H3" s="5">
        <v>10</v>
      </c>
      <c r="I3" s="5">
        <v>10</v>
      </c>
      <c r="J3" s="12">
        <v>9</v>
      </c>
      <c r="K3" s="5"/>
      <c r="L3" s="4">
        <v>9</v>
      </c>
      <c r="M3" s="4">
        <v>9</v>
      </c>
      <c r="N3" s="12"/>
      <c r="O3" s="12"/>
      <c r="P3" s="3"/>
      <c r="Q3" s="3"/>
      <c r="R3" s="3"/>
      <c r="S3" s="3"/>
      <c r="T3" s="73">
        <f t="shared" ref="T3:T24" si="0">SUM(C3:S3)</f>
        <v>95</v>
      </c>
      <c r="U3" s="6">
        <v>1</v>
      </c>
    </row>
    <row r="4" spans="1:21" x14ac:dyDescent="0.2">
      <c r="A4" s="5" t="s">
        <v>37</v>
      </c>
      <c r="D4" s="5">
        <v>10</v>
      </c>
      <c r="E4" s="5"/>
      <c r="F4" s="5"/>
      <c r="G4" s="5">
        <v>10</v>
      </c>
      <c r="H4" s="5"/>
      <c r="I4" s="5">
        <v>8</v>
      </c>
      <c r="J4" s="12">
        <v>8</v>
      </c>
      <c r="K4" s="5">
        <v>10</v>
      </c>
      <c r="L4" s="4">
        <v>10</v>
      </c>
      <c r="M4" s="4">
        <v>10</v>
      </c>
      <c r="N4" s="12">
        <v>10</v>
      </c>
      <c r="O4" s="12"/>
      <c r="P4" s="3"/>
      <c r="Q4" s="3"/>
      <c r="R4" s="3"/>
      <c r="S4" s="3"/>
      <c r="T4" s="73">
        <f t="shared" si="0"/>
        <v>76</v>
      </c>
      <c r="U4" s="6">
        <f>U3+1</f>
        <v>2</v>
      </c>
    </row>
    <row r="5" spans="1:21" x14ac:dyDescent="0.2">
      <c r="A5" s="5" t="s">
        <v>38</v>
      </c>
      <c r="E5" s="5"/>
      <c r="F5" s="5"/>
      <c r="G5" s="5"/>
      <c r="H5" s="5"/>
      <c r="I5" s="5"/>
      <c r="N5" s="3"/>
      <c r="O5" s="3"/>
      <c r="P5" s="3"/>
      <c r="Q5" s="3"/>
      <c r="R5" s="3"/>
      <c r="S5" s="3"/>
      <c r="T5" s="73">
        <f t="shared" si="0"/>
        <v>0</v>
      </c>
    </row>
    <row r="6" spans="1:21" x14ac:dyDescent="0.2">
      <c r="A6" s="5" t="s">
        <v>28</v>
      </c>
      <c r="E6" s="5"/>
      <c r="F6" s="5"/>
      <c r="G6" s="5"/>
      <c r="H6" s="5"/>
      <c r="I6" s="5"/>
      <c r="N6" s="12"/>
      <c r="O6" s="12"/>
      <c r="P6" s="3"/>
      <c r="Q6" s="3"/>
      <c r="R6" s="3"/>
      <c r="S6" s="3"/>
      <c r="T6" s="73">
        <f t="shared" si="0"/>
        <v>0</v>
      </c>
    </row>
    <row r="7" spans="1:21" x14ac:dyDescent="0.2">
      <c r="A7" s="5" t="s">
        <v>107</v>
      </c>
      <c r="E7" s="5"/>
      <c r="F7" s="5"/>
      <c r="G7" s="5"/>
      <c r="H7" s="5"/>
      <c r="I7" s="5"/>
      <c r="N7" s="12"/>
      <c r="O7" s="12"/>
      <c r="P7" s="3"/>
      <c r="Q7" s="3"/>
      <c r="R7" s="3"/>
      <c r="S7" s="3"/>
      <c r="T7" s="73">
        <f t="shared" si="0"/>
        <v>0</v>
      </c>
    </row>
    <row r="8" spans="1:21" x14ac:dyDescent="0.2">
      <c r="A8" s="5" t="s">
        <v>25</v>
      </c>
      <c r="T8" s="73">
        <f t="shared" si="0"/>
        <v>0</v>
      </c>
    </row>
    <row r="9" spans="1:21" x14ac:dyDescent="0.2">
      <c r="A9" s="5" t="s">
        <v>29</v>
      </c>
      <c r="T9" s="73">
        <f t="shared" si="0"/>
        <v>0</v>
      </c>
    </row>
    <row r="10" spans="1:21" x14ac:dyDescent="0.2">
      <c r="A10" s="5" t="s">
        <v>30</v>
      </c>
      <c r="T10" s="73">
        <f t="shared" si="0"/>
        <v>0</v>
      </c>
    </row>
    <row r="11" spans="1:21" x14ac:dyDescent="0.2">
      <c r="A11" s="5" t="s">
        <v>126</v>
      </c>
      <c r="T11" s="73">
        <f t="shared" si="0"/>
        <v>0</v>
      </c>
    </row>
    <row r="12" spans="1:21" x14ac:dyDescent="0.2">
      <c r="A12" s="5" t="s">
        <v>26</v>
      </c>
      <c r="T12" s="73">
        <f t="shared" si="0"/>
        <v>0</v>
      </c>
    </row>
    <row r="13" spans="1:21" x14ac:dyDescent="0.2">
      <c r="A13" s="5" t="s">
        <v>32</v>
      </c>
      <c r="T13" s="73">
        <f t="shared" si="0"/>
        <v>0</v>
      </c>
    </row>
    <row r="14" spans="1:21" x14ac:dyDescent="0.2">
      <c r="A14" s="5" t="s">
        <v>34</v>
      </c>
      <c r="T14" s="73">
        <f t="shared" si="0"/>
        <v>0</v>
      </c>
    </row>
    <row r="15" spans="1:21" x14ac:dyDescent="0.2">
      <c r="A15" s="5" t="s">
        <v>33</v>
      </c>
      <c r="T15" s="73">
        <f t="shared" si="0"/>
        <v>0</v>
      </c>
    </row>
    <row r="16" spans="1:21" x14ac:dyDescent="0.2">
      <c r="A16" s="5" t="s">
        <v>35</v>
      </c>
      <c r="T16" s="73">
        <f t="shared" si="0"/>
        <v>0</v>
      </c>
    </row>
    <row r="17" spans="1:20" x14ac:dyDescent="0.2">
      <c r="A17" s="5" t="s">
        <v>36</v>
      </c>
      <c r="T17" s="73">
        <f t="shared" si="0"/>
        <v>0</v>
      </c>
    </row>
    <row r="18" spans="1:20" x14ac:dyDescent="0.2">
      <c r="A18" s="5" t="s">
        <v>27</v>
      </c>
      <c r="T18" s="73">
        <f t="shared" si="0"/>
        <v>0</v>
      </c>
    </row>
    <row r="19" spans="1:20" x14ac:dyDescent="0.2">
      <c r="A19" s="5" t="s">
        <v>37</v>
      </c>
      <c r="T19" s="73">
        <f t="shared" si="0"/>
        <v>0</v>
      </c>
    </row>
    <row r="20" spans="1:20" x14ac:dyDescent="0.2">
      <c r="A20" s="5" t="s">
        <v>154</v>
      </c>
      <c r="T20" s="73">
        <f t="shared" si="0"/>
        <v>0</v>
      </c>
    </row>
    <row r="21" spans="1:20" x14ac:dyDescent="0.2">
      <c r="A21" s="5" t="s">
        <v>165</v>
      </c>
      <c r="T21" s="73">
        <f t="shared" si="0"/>
        <v>0</v>
      </c>
    </row>
    <row r="22" spans="1:20" x14ac:dyDescent="0.2">
      <c r="A22" s="5" t="s">
        <v>166</v>
      </c>
      <c r="T22" s="73">
        <f t="shared" si="0"/>
        <v>0</v>
      </c>
    </row>
    <row r="23" spans="1:20" x14ac:dyDescent="0.2">
      <c r="A23" s="5" t="s">
        <v>127</v>
      </c>
      <c r="T23" s="73">
        <f t="shared" si="0"/>
        <v>0</v>
      </c>
    </row>
    <row r="24" spans="1:20" x14ac:dyDescent="0.2">
      <c r="A24" s="5" t="s">
        <v>164</v>
      </c>
      <c r="T24" s="73">
        <f t="shared" si="0"/>
        <v>0</v>
      </c>
    </row>
    <row r="25" spans="1:20" x14ac:dyDescent="0.2">
      <c r="A25" s="5" t="s">
        <v>187</v>
      </c>
      <c r="B25" s="5" t="s">
        <v>155</v>
      </c>
      <c r="C25" s="63"/>
      <c r="D25" s="63"/>
      <c r="E25" s="71"/>
      <c r="F25" s="71"/>
      <c r="G25" s="71"/>
      <c r="H25" s="71"/>
      <c r="I25" s="71"/>
      <c r="J25" s="70">
        <v>10</v>
      </c>
      <c r="T25" s="74"/>
    </row>
    <row r="26" spans="1:20" x14ac:dyDescent="0.2">
      <c r="A26" s="5" t="s">
        <v>112</v>
      </c>
      <c r="B26" s="5" t="s">
        <v>155</v>
      </c>
      <c r="E26" s="5"/>
      <c r="F26" s="5"/>
      <c r="G26" s="5"/>
      <c r="H26" s="5"/>
      <c r="I26" s="5">
        <v>9</v>
      </c>
      <c r="N26" s="12"/>
      <c r="O26" s="12"/>
      <c r="P26" s="3"/>
      <c r="Q26" s="3"/>
      <c r="R26" s="3"/>
      <c r="S26" s="3"/>
      <c r="T26" s="74"/>
    </row>
    <row r="27" spans="1:20" x14ac:dyDescent="0.2">
      <c r="A27" s="5" t="s">
        <v>186</v>
      </c>
      <c r="B27" s="5" t="s">
        <v>155</v>
      </c>
      <c r="M27" s="4">
        <v>8</v>
      </c>
      <c r="T27" s="74"/>
    </row>
    <row r="28" spans="1:20" x14ac:dyDescent="0.2">
      <c r="T28" s="76"/>
    </row>
    <row r="29" spans="1:20" x14ac:dyDescent="0.2">
      <c r="T29" s="76"/>
    </row>
    <row r="30" spans="1:20" x14ac:dyDescent="0.2">
      <c r="T30" s="76"/>
    </row>
    <row r="31" spans="1:20" x14ac:dyDescent="0.2">
      <c r="T31" s="76"/>
    </row>
    <row r="32" spans="1:20" x14ac:dyDescent="0.2">
      <c r="T32" s="76"/>
    </row>
    <row r="33" spans="20:20" x14ac:dyDescent="0.2">
      <c r="T33" s="76"/>
    </row>
    <row r="34" spans="20:20" x14ac:dyDescent="0.2">
      <c r="T34" s="76"/>
    </row>
    <row r="35" spans="20:20" x14ac:dyDescent="0.2">
      <c r="T35" s="76"/>
    </row>
    <row r="36" spans="20:20" x14ac:dyDescent="0.2">
      <c r="T36" s="76"/>
    </row>
    <row r="37" spans="20:20" x14ac:dyDescent="0.2">
      <c r="T37" s="76"/>
    </row>
    <row r="38" spans="20:20" x14ac:dyDescent="0.2">
      <c r="T38" s="76"/>
    </row>
    <row r="39" spans="20:20" x14ac:dyDescent="0.2">
      <c r="T39" s="76"/>
    </row>
    <row r="40" spans="20:20" x14ac:dyDescent="0.2">
      <c r="T40" s="76"/>
    </row>
    <row r="41" spans="20:20" x14ac:dyDescent="0.2">
      <c r="T41" s="76"/>
    </row>
    <row r="42" spans="20:20" x14ac:dyDescent="0.2">
      <c r="T42" s="76"/>
    </row>
    <row r="43" spans="20:20" x14ac:dyDescent="0.2">
      <c r="T43" s="76"/>
    </row>
    <row r="44" spans="20:20" x14ac:dyDescent="0.2">
      <c r="T44" s="76"/>
    </row>
    <row r="45" spans="20:20" x14ac:dyDescent="0.2">
      <c r="T45" s="76"/>
    </row>
    <row r="46" spans="20:20" x14ac:dyDescent="0.2">
      <c r="T46" s="76"/>
    </row>
    <row r="47" spans="20:20" x14ac:dyDescent="0.2">
      <c r="T47" s="76"/>
    </row>
    <row r="48" spans="20:20" x14ac:dyDescent="0.2">
      <c r="T48" s="76"/>
    </row>
    <row r="49" spans="20:20" x14ac:dyDescent="0.2">
      <c r="T49" s="76"/>
    </row>
    <row r="50" spans="20:20" x14ac:dyDescent="0.2">
      <c r="T50" s="76"/>
    </row>
    <row r="51" spans="20:20" x14ac:dyDescent="0.2">
      <c r="T51" s="76"/>
    </row>
    <row r="52" spans="20:20" x14ac:dyDescent="0.2">
      <c r="T52" s="76"/>
    </row>
    <row r="53" spans="20:20" x14ac:dyDescent="0.2">
      <c r="T53" s="76"/>
    </row>
    <row r="54" spans="20:20" x14ac:dyDescent="0.2">
      <c r="T54" s="76"/>
    </row>
    <row r="55" spans="20:20" x14ac:dyDescent="0.2">
      <c r="T55" s="76"/>
    </row>
    <row r="56" spans="20:20" x14ac:dyDescent="0.2">
      <c r="T56" s="76"/>
    </row>
    <row r="57" spans="20:20" x14ac:dyDescent="0.2">
      <c r="T57" s="76"/>
    </row>
    <row r="58" spans="20:20" x14ac:dyDescent="0.2">
      <c r="T58" s="76"/>
    </row>
    <row r="59" spans="20:20" x14ac:dyDescent="0.2">
      <c r="T59" s="76"/>
    </row>
    <row r="60" spans="20:20" x14ac:dyDescent="0.2">
      <c r="T60" s="76"/>
    </row>
    <row r="61" spans="20:20" x14ac:dyDescent="0.2">
      <c r="T61" s="76"/>
    </row>
    <row r="62" spans="20:20" x14ac:dyDescent="0.2">
      <c r="T62" s="76"/>
    </row>
    <row r="63" spans="20:20" x14ac:dyDescent="0.2">
      <c r="T63" s="76"/>
    </row>
    <row r="64" spans="20:20" x14ac:dyDescent="0.2">
      <c r="T64" s="76"/>
    </row>
    <row r="65" spans="20:20" x14ac:dyDescent="0.2">
      <c r="T65" s="76"/>
    </row>
    <row r="66" spans="20:20" x14ac:dyDescent="0.2">
      <c r="T66" s="76"/>
    </row>
    <row r="67" spans="20:20" x14ac:dyDescent="0.2">
      <c r="T67" s="76"/>
    </row>
    <row r="68" spans="20:20" x14ac:dyDescent="0.2">
      <c r="T68" s="76"/>
    </row>
    <row r="69" spans="20:20" x14ac:dyDescent="0.2">
      <c r="T69" s="76"/>
    </row>
    <row r="70" spans="20:20" x14ac:dyDescent="0.2">
      <c r="T70" s="76"/>
    </row>
    <row r="71" spans="20:20" x14ac:dyDescent="0.2">
      <c r="T71" s="76"/>
    </row>
    <row r="72" spans="20:20" x14ac:dyDescent="0.2">
      <c r="T72" s="76"/>
    </row>
    <row r="73" spans="20:20" x14ac:dyDescent="0.2">
      <c r="T73" s="76"/>
    </row>
    <row r="74" spans="20:20" x14ac:dyDescent="0.2">
      <c r="T74" s="76"/>
    </row>
    <row r="75" spans="20:20" x14ac:dyDescent="0.2">
      <c r="T75" s="76"/>
    </row>
    <row r="76" spans="20:20" x14ac:dyDescent="0.2">
      <c r="T76" s="76"/>
    </row>
    <row r="77" spans="20:20" x14ac:dyDescent="0.2">
      <c r="T77" s="76"/>
    </row>
    <row r="78" spans="20:20" x14ac:dyDescent="0.2">
      <c r="T78" s="76"/>
    </row>
    <row r="79" spans="20:20" x14ac:dyDescent="0.2">
      <c r="T79" s="76"/>
    </row>
    <row r="80" spans="20:20" x14ac:dyDescent="0.2">
      <c r="T80" s="76"/>
    </row>
    <row r="81" spans="20:20" x14ac:dyDescent="0.2">
      <c r="T81" s="76"/>
    </row>
    <row r="82" spans="20:20" x14ac:dyDescent="0.2">
      <c r="T82" s="76"/>
    </row>
    <row r="83" spans="20:20" x14ac:dyDescent="0.2">
      <c r="T83" s="76"/>
    </row>
    <row r="84" spans="20:20" x14ac:dyDescent="0.2">
      <c r="T84" s="76"/>
    </row>
    <row r="85" spans="20:20" x14ac:dyDescent="0.2">
      <c r="T85" s="76"/>
    </row>
    <row r="86" spans="20:20" x14ac:dyDescent="0.2">
      <c r="T86" s="76"/>
    </row>
    <row r="87" spans="20:20" x14ac:dyDescent="0.2">
      <c r="T87" s="76"/>
    </row>
    <row r="88" spans="20:20" x14ac:dyDescent="0.2">
      <c r="T88" s="76"/>
    </row>
    <row r="89" spans="20:20" x14ac:dyDescent="0.2">
      <c r="T89" s="76"/>
    </row>
    <row r="90" spans="20:20" x14ac:dyDescent="0.2">
      <c r="T90" s="76"/>
    </row>
    <row r="91" spans="20:20" x14ac:dyDescent="0.2">
      <c r="T91" s="76"/>
    </row>
    <row r="92" spans="20:20" x14ac:dyDescent="0.2">
      <c r="T92" s="76"/>
    </row>
    <row r="93" spans="20:20" x14ac:dyDescent="0.2">
      <c r="T93" s="76"/>
    </row>
    <row r="94" spans="20:20" x14ac:dyDescent="0.2">
      <c r="T94" s="76"/>
    </row>
    <row r="95" spans="20:20" x14ac:dyDescent="0.2">
      <c r="T95" s="76"/>
    </row>
    <row r="96" spans="20:20" x14ac:dyDescent="0.2">
      <c r="T96" s="76"/>
    </row>
    <row r="97" spans="20:20" x14ac:dyDescent="0.2">
      <c r="T97" s="76"/>
    </row>
    <row r="98" spans="20:20" x14ac:dyDescent="0.2">
      <c r="T98" s="76"/>
    </row>
    <row r="99" spans="20:20" x14ac:dyDescent="0.2">
      <c r="T99" s="76"/>
    </row>
    <row r="100" spans="20:20" x14ac:dyDescent="0.2">
      <c r="T100" s="76"/>
    </row>
    <row r="101" spans="20:20" x14ac:dyDescent="0.2">
      <c r="T101" s="76"/>
    </row>
    <row r="102" spans="20:20" x14ac:dyDescent="0.2">
      <c r="T102" s="76"/>
    </row>
    <row r="103" spans="20:20" x14ac:dyDescent="0.2">
      <c r="T103" s="76"/>
    </row>
    <row r="104" spans="20:20" x14ac:dyDescent="0.2">
      <c r="T104" s="76"/>
    </row>
    <row r="105" spans="20:20" x14ac:dyDescent="0.2">
      <c r="T105" s="76"/>
    </row>
    <row r="106" spans="20:20" x14ac:dyDescent="0.2">
      <c r="T106" s="76"/>
    </row>
    <row r="107" spans="20:20" x14ac:dyDescent="0.2">
      <c r="T107" s="76"/>
    </row>
    <row r="108" spans="20:20" x14ac:dyDescent="0.2">
      <c r="T108" s="76"/>
    </row>
    <row r="109" spans="20:20" x14ac:dyDescent="0.2">
      <c r="T109" s="76"/>
    </row>
    <row r="110" spans="20:20" x14ac:dyDescent="0.2">
      <c r="T110" s="76"/>
    </row>
    <row r="111" spans="20:20" x14ac:dyDescent="0.2">
      <c r="T111" s="76"/>
    </row>
    <row r="112" spans="20:20" x14ac:dyDescent="0.2">
      <c r="T112" s="76"/>
    </row>
    <row r="113" spans="20:20" x14ac:dyDescent="0.2">
      <c r="T113" s="76"/>
    </row>
    <row r="114" spans="20:20" x14ac:dyDescent="0.2">
      <c r="T114" s="76"/>
    </row>
    <row r="115" spans="20:20" x14ac:dyDescent="0.2">
      <c r="T115" s="76"/>
    </row>
    <row r="116" spans="20:20" x14ac:dyDescent="0.2">
      <c r="T116" s="76"/>
    </row>
    <row r="117" spans="20:20" x14ac:dyDescent="0.2">
      <c r="T117" s="76"/>
    </row>
    <row r="118" spans="20:20" x14ac:dyDescent="0.2">
      <c r="T118" s="76"/>
    </row>
    <row r="119" spans="20:20" x14ac:dyDescent="0.2">
      <c r="T119" s="76"/>
    </row>
    <row r="120" spans="20:20" x14ac:dyDescent="0.2">
      <c r="T120" s="76"/>
    </row>
    <row r="121" spans="20:20" x14ac:dyDescent="0.2">
      <c r="T121" s="76"/>
    </row>
    <row r="122" spans="20:20" x14ac:dyDescent="0.2">
      <c r="T122" s="76"/>
    </row>
    <row r="123" spans="20:20" x14ac:dyDescent="0.2">
      <c r="T123" s="76"/>
    </row>
    <row r="124" spans="20:20" x14ac:dyDescent="0.2">
      <c r="T124" s="76"/>
    </row>
    <row r="125" spans="20:20" x14ac:dyDescent="0.2">
      <c r="T125" s="76"/>
    </row>
    <row r="126" spans="20:20" x14ac:dyDescent="0.2">
      <c r="T126" s="76"/>
    </row>
    <row r="127" spans="20:20" x14ac:dyDescent="0.2">
      <c r="T127" s="76"/>
    </row>
    <row r="128" spans="20:20" x14ac:dyDescent="0.2">
      <c r="T128" s="76"/>
    </row>
    <row r="129" spans="20:20" x14ac:dyDescent="0.2">
      <c r="T129" s="76"/>
    </row>
    <row r="130" spans="20:20" x14ac:dyDescent="0.2">
      <c r="T130" s="76"/>
    </row>
    <row r="131" spans="20:20" x14ac:dyDescent="0.2">
      <c r="T131" s="76"/>
    </row>
    <row r="132" spans="20:20" x14ac:dyDescent="0.2">
      <c r="T132" s="76"/>
    </row>
    <row r="133" spans="20:20" x14ac:dyDescent="0.2">
      <c r="T133" s="76"/>
    </row>
    <row r="134" spans="20:20" x14ac:dyDescent="0.2">
      <c r="T134" s="76"/>
    </row>
    <row r="135" spans="20:20" x14ac:dyDescent="0.2">
      <c r="T135" s="76"/>
    </row>
    <row r="136" spans="20:20" x14ac:dyDescent="0.2">
      <c r="T136" s="76"/>
    </row>
    <row r="137" spans="20:20" x14ac:dyDescent="0.2">
      <c r="T137" s="76"/>
    </row>
    <row r="138" spans="20:20" x14ac:dyDescent="0.2">
      <c r="T138" s="76"/>
    </row>
    <row r="139" spans="20:20" x14ac:dyDescent="0.2">
      <c r="T139" s="76"/>
    </row>
    <row r="140" spans="20:20" x14ac:dyDescent="0.2">
      <c r="T140" s="76"/>
    </row>
    <row r="141" spans="20:20" x14ac:dyDescent="0.2">
      <c r="T141" s="76"/>
    </row>
    <row r="142" spans="20:20" x14ac:dyDescent="0.2">
      <c r="T142" s="76"/>
    </row>
    <row r="143" spans="20:20" x14ac:dyDescent="0.2">
      <c r="T143" s="76"/>
    </row>
    <row r="144" spans="20:20" x14ac:dyDescent="0.2">
      <c r="T144" s="76"/>
    </row>
    <row r="145" spans="20:20" x14ac:dyDescent="0.2">
      <c r="T145" s="76"/>
    </row>
    <row r="146" spans="20:20" x14ac:dyDescent="0.2">
      <c r="T146" s="76"/>
    </row>
    <row r="147" spans="20:20" x14ac:dyDescent="0.2">
      <c r="T147" s="76"/>
    </row>
    <row r="148" spans="20:20" x14ac:dyDescent="0.2">
      <c r="T148" s="76"/>
    </row>
    <row r="149" spans="20:20" x14ac:dyDescent="0.2">
      <c r="T149" s="76"/>
    </row>
    <row r="150" spans="20:20" x14ac:dyDescent="0.2">
      <c r="T150" s="76"/>
    </row>
    <row r="151" spans="20:20" x14ac:dyDescent="0.2">
      <c r="T151" s="76"/>
    </row>
    <row r="152" spans="20:20" x14ac:dyDescent="0.2">
      <c r="T152" s="76"/>
    </row>
    <row r="153" spans="20:20" x14ac:dyDescent="0.2">
      <c r="T153" s="76"/>
    </row>
    <row r="154" spans="20:20" x14ac:dyDescent="0.2">
      <c r="T154" s="76"/>
    </row>
    <row r="155" spans="20:20" x14ac:dyDescent="0.2">
      <c r="T155" s="76"/>
    </row>
    <row r="156" spans="20:20" x14ac:dyDescent="0.2">
      <c r="T156" s="76"/>
    </row>
    <row r="157" spans="20:20" x14ac:dyDescent="0.2">
      <c r="T157" s="76"/>
    </row>
    <row r="158" spans="20:20" x14ac:dyDescent="0.2">
      <c r="T158" s="76"/>
    </row>
    <row r="159" spans="20:20" x14ac:dyDescent="0.2">
      <c r="T159" s="76"/>
    </row>
    <row r="160" spans="20:20" x14ac:dyDescent="0.2">
      <c r="T160" s="76"/>
    </row>
    <row r="161" spans="20:20" x14ac:dyDescent="0.2">
      <c r="T161" s="76"/>
    </row>
    <row r="162" spans="20:20" x14ac:dyDescent="0.2">
      <c r="T162" s="76"/>
    </row>
    <row r="163" spans="20:20" x14ac:dyDescent="0.2">
      <c r="T163" s="76"/>
    </row>
    <row r="164" spans="20:20" x14ac:dyDescent="0.2">
      <c r="T164" s="76"/>
    </row>
    <row r="165" spans="20:20" x14ac:dyDescent="0.2">
      <c r="T165" s="76"/>
    </row>
    <row r="166" spans="20:20" x14ac:dyDescent="0.2">
      <c r="T166" s="76"/>
    </row>
    <row r="167" spans="20:20" x14ac:dyDescent="0.2">
      <c r="T167" s="76"/>
    </row>
    <row r="168" spans="20:20" x14ac:dyDescent="0.2">
      <c r="T168" s="76"/>
    </row>
    <row r="169" spans="20:20" x14ac:dyDescent="0.2">
      <c r="T169" s="76"/>
    </row>
    <row r="170" spans="20:20" x14ac:dyDescent="0.2">
      <c r="T170" s="76"/>
    </row>
    <row r="171" spans="20:20" x14ac:dyDescent="0.2">
      <c r="T171" s="76"/>
    </row>
    <row r="172" spans="20:20" x14ac:dyDescent="0.2">
      <c r="T172" s="76"/>
    </row>
    <row r="173" spans="20:20" x14ac:dyDescent="0.2">
      <c r="T173" s="76"/>
    </row>
    <row r="174" spans="20:20" x14ac:dyDescent="0.2">
      <c r="T174" s="76"/>
    </row>
    <row r="175" spans="20:20" x14ac:dyDescent="0.2">
      <c r="T175" s="76"/>
    </row>
    <row r="176" spans="20:20" x14ac:dyDescent="0.2">
      <c r="T176" s="76"/>
    </row>
    <row r="177" spans="20:20" x14ac:dyDescent="0.2">
      <c r="T177" s="76"/>
    </row>
    <row r="178" spans="20:20" x14ac:dyDescent="0.2">
      <c r="T178" s="76"/>
    </row>
    <row r="179" spans="20:20" x14ac:dyDescent="0.2">
      <c r="T179" s="76"/>
    </row>
    <row r="180" spans="20:20" x14ac:dyDescent="0.2">
      <c r="T180" s="76"/>
    </row>
    <row r="181" spans="20:20" x14ac:dyDescent="0.2">
      <c r="T181" s="76"/>
    </row>
    <row r="182" spans="20:20" x14ac:dyDescent="0.2">
      <c r="T182" s="76"/>
    </row>
    <row r="183" spans="20:20" x14ac:dyDescent="0.2">
      <c r="T183" s="76"/>
    </row>
    <row r="184" spans="20:20" x14ac:dyDescent="0.2">
      <c r="T184" s="76"/>
    </row>
    <row r="185" spans="20:20" x14ac:dyDescent="0.2">
      <c r="T185" s="76"/>
    </row>
    <row r="186" spans="20:20" x14ac:dyDescent="0.2">
      <c r="T186" s="76"/>
    </row>
    <row r="187" spans="20:20" x14ac:dyDescent="0.2">
      <c r="T187" s="76"/>
    </row>
    <row r="188" spans="20:20" x14ac:dyDescent="0.2">
      <c r="T188" s="76"/>
    </row>
    <row r="189" spans="20:20" x14ac:dyDescent="0.2">
      <c r="T189" s="76"/>
    </row>
    <row r="190" spans="20:20" x14ac:dyDescent="0.2">
      <c r="T190" s="76"/>
    </row>
    <row r="191" spans="20:20" x14ac:dyDescent="0.2">
      <c r="T191" s="76"/>
    </row>
    <row r="192" spans="20:20" x14ac:dyDescent="0.2">
      <c r="T192" s="76"/>
    </row>
    <row r="193" spans="20:20" x14ac:dyDescent="0.2">
      <c r="T193" s="76"/>
    </row>
    <row r="194" spans="20:20" x14ac:dyDescent="0.2">
      <c r="T194" s="76"/>
    </row>
    <row r="195" spans="20:20" x14ac:dyDescent="0.2">
      <c r="T195" s="76"/>
    </row>
    <row r="196" spans="20:20" x14ac:dyDescent="0.2">
      <c r="T196" s="76"/>
    </row>
    <row r="197" spans="20:20" x14ac:dyDescent="0.2">
      <c r="T197" s="76"/>
    </row>
    <row r="198" spans="20:20" x14ac:dyDescent="0.2">
      <c r="T198" s="76"/>
    </row>
    <row r="199" spans="20:20" x14ac:dyDescent="0.2">
      <c r="T199" s="76"/>
    </row>
    <row r="200" spans="20:20" x14ac:dyDescent="0.2">
      <c r="T200" s="76"/>
    </row>
    <row r="201" spans="20:20" x14ac:dyDescent="0.2">
      <c r="T201" s="76"/>
    </row>
    <row r="202" spans="20:20" x14ac:dyDescent="0.2">
      <c r="T202" s="76"/>
    </row>
    <row r="203" spans="20:20" x14ac:dyDescent="0.2">
      <c r="T203" s="76"/>
    </row>
    <row r="204" spans="20:20" x14ac:dyDescent="0.2">
      <c r="T204" s="76"/>
    </row>
    <row r="205" spans="20:20" x14ac:dyDescent="0.2">
      <c r="T205" s="76"/>
    </row>
    <row r="206" spans="20:20" x14ac:dyDescent="0.2">
      <c r="T206" s="76"/>
    </row>
    <row r="207" spans="20:20" x14ac:dyDescent="0.2">
      <c r="T207" s="76"/>
    </row>
    <row r="208" spans="20:20" x14ac:dyDescent="0.2">
      <c r="T208" s="76"/>
    </row>
    <row r="209" spans="20:20" x14ac:dyDescent="0.2">
      <c r="T209" s="76"/>
    </row>
    <row r="210" spans="20:20" x14ac:dyDescent="0.2">
      <c r="T210" s="76"/>
    </row>
    <row r="211" spans="20:20" x14ac:dyDescent="0.2">
      <c r="T211" s="76"/>
    </row>
    <row r="212" spans="20:20" x14ac:dyDescent="0.2">
      <c r="T212" s="76"/>
    </row>
    <row r="213" spans="20:20" x14ac:dyDescent="0.2">
      <c r="T213" s="76"/>
    </row>
    <row r="214" spans="20:20" x14ac:dyDescent="0.2">
      <c r="T214" s="76"/>
    </row>
    <row r="215" spans="20:20" x14ac:dyDescent="0.2">
      <c r="T215" s="76"/>
    </row>
    <row r="216" spans="20:20" x14ac:dyDescent="0.2">
      <c r="T216" s="76"/>
    </row>
    <row r="217" spans="20:20" x14ac:dyDescent="0.2">
      <c r="T217" s="76"/>
    </row>
    <row r="218" spans="20:20" x14ac:dyDescent="0.2">
      <c r="T218" s="76"/>
    </row>
    <row r="219" spans="20:20" x14ac:dyDescent="0.2">
      <c r="T219" s="76"/>
    </row>
    <row r="220" spans="20:20" x14ac:dyDescent="0.2">
      <c r="T220" s="76"/>
    </row>
    <row r="221" spans="20:20" x14ac:dyDescent="0.2">
      <c r="T221" s="76"/>
    </row>
    <row r="222" spans="20:20" x14ac:dyDescent="0.2">
      <c r="T222" s="76"/>
    </row>
    <row r="223" spans="20:20" x14ac:dyDescent="0.2">
      <c r="T223" s="76"/>
    </row>
    <row r="224" spans="20:20" x14ac:dyDescent="0.2">
      <c r="T224" s="76"/>
    </row>
    <row r="225" spans="20:20" x14ac:dyDescent="0.2">
      <c r="T225" s="76"/>
    </row>
    <row r="226" spans="20:20" x14ac:dyDescent="0.2">
      <c r="T226" s="76"/>
    </row>
    <row r="227" spans="20:20" x14ac:dyDescent="0.2">
      <c r="T227" s="76"/>
    </row>
    <row r="228" spans="20:20" x14ac:dyDescent="0.2">
      <c r="T228" s="76"/>
    </row>
    <row r="229" spans="20:20" x14ac:dyDescent="0.2">
      <c r="T229" s="76"/>
    </row>
    <row r="230" spans="20:20" x14ac:dyDescent="0.2">
      <c r="T230" s="76"/>
    </row>
    <row r="231" spans="20:20" x14ac:dyDescent="0.2">
      <c r="T231" s="76"/>
    </row>
    <row r="232" spans="20:20" x14ac:dyDescent="0.2">
      <c r="T232" s="76"/>
    </row>
    <row r="233" spans="20:20" x14ac:dyDescent="0.2">
      <c r="T233" s="76"/>
    </row>
    <row r="234" spans="20:20" x14ac:dyDescent="0.2">
      <c r="T234" s="76"/>
    </row>
    <row r="235" spans="20:20" x14ac:dyDescent="0.2">
      <c r="T235" s="76"/>
    </row>
    <row r="236" spans="20:20" x14ac:dyDescent="0.2">
      <c r="T236" s="76"/>
    </row>
    <row r="237" spans="20:20" x14ac:dyDescent="0.2">
      <c r="T237" s="76"/>
    </row>
    <row r="238" spans="20:20" x14ac:dyDescent="0.2">
      <c r="T238" s="76"/>
    </row>
    <row r="239" spans="20:20" x14ac:dyDescent="0.2">
      <c r="T239" s="76"/>
    </row>
    <row r="240" spans="20:20" x14ac:dyDescent="0.2">
      <c r="T240" s="76"/>
    </row>
    <row r="241" spans="20:20" x14ac:dyDescent="0.2">
      <c r="T241" s="76"/>
    </row>
    <row r="242" spans="20:20" x14ac:dyDescent="0.2">
      <c r="T242" s="76"/>
    </row>
    <row r="243" spans="20:20" x14ac:dyDescent="0.2">
      <c r="T243" s="76"/>
    </row>
    <row r="244" spans="20:20" x14ac:dyDescent="0.2">
      <c r="T244" s="76"/>
    </row>
    <row r="245" spans="20:20" x14ac:dyDescent="0.2">
      <c r="T245" s="76"/>
    </row>
    <row r="246" spans="20:20" x14ac:dyDescent="0.2">
      <c r="T246" s="76"/>
    </row>
    <row r="247" spans="20:20" x14ac:dyDescent="0.2">
      <c r="T247" s="76"/>
    </row>
    <row r="248" spans="20:20" x14ac:dyDescent="0.2">
      <c r="T248" s="76"/>
    </row>
    <row r="249" spans="20:20" x14ac:dyDescent="0.2">
      <c r="T249" s="76"/>
    </row>
    <row r="250" spans="20:20" x14ac:dyDescent="0.2">
      <c r="T250" s="76"/>
    </row>
    <row r="251" spans="20:20" x14ac:dyDescent="0.2">
      <c r="T251" s="76"/>
    </row>
    <row r="252" spans="20:20" x14ac:dyDescent="0.2">
      <c r="T252" s="76"/>
    </row>
    <row r="253" spans="20:20" x14ac:dyDescent="0.2">
      <c r="T253" s="76"/>
    </row>
    <row r="254" spans="20:20" x14ac:dyDescent="0.2">
      <c r="T254" s="76"/>
    </row>
    <row r="255" spans="20:20" x14ac:dyDescent="0.2">
      <c r="T255" s="76"/>
    </row>
    <row r="256" spans="20:20" x14ac:dyDescent="0.2">
      <c r="T256" s="76"/>
    </row>
    <row r="257" spans="20:20" x14ac:dyDescent="0.2">
      <c r="T257" s="76"/>
    </row>
    <row r="258" spans="20:20" x14ac:dyDescent="0.2">
      <c r="T258" s="76"/>
    </row>
    <row r="259" spans="20:20" x14ac:dyDescent="0.2">
      <c r="T259" s="76"/>
    </row>
    <row r="260" spans="20:20" x14ac:dyDescent="0.2">
      <c r="T260" s="76"/>
    </row>
    <row r="261" spans="20:20" x14ac:dyDescent="0.2">
      <c r="T261" s="76"/>
    </row>
    <row r="262" spans="20:20" x14ac:dyDescent="0.2">
      <c r="T262" s="76"/>
    </row>
    <row r="263" spans="20:20" x14ac:dyDescent="0.2">
      <c r="T263" s="76"/>
    </row>
    <row r="264" spans="20:20" x14ac:dyDescent="0.2">
      <c r="T264" s="76"/>
    </row>
    <row r="265" spans="20:20" x14ac:dyDescent="0.2">
      <c r="T265" s="76"/>
    </row>
  </sheetData>
  <autoFilter ref="A2:T2" xr:uid="{00000000-0009-0000-0000-00000D000000}">
    <sortState ref="A3:T27">
      <sortCondition descending="1" ref="T2"/>
    </sortState>
  </autoFilter>
  <phoneticPr fontId="0" type="noConversion"/>
  <conditionalFormatting sqref="B3:B51">
    <cfRule type="containsText" dxfId="10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D84416"/>
  </sheetPr>
  <dimension ref="A1:I282"/>
  <sheetViews>
    <sheetView view="pageLayout" zoomScaleNormal="100" workbookViewId="0">
      <selection activeCell="D29" sqref="D29"/>
    </sheetView>
  </sheetViews>
  <sheetFormatPr defaultColWidth="9.140625" defaultRowHeight="12.75" x14ac:dyDescent="0.2"/>
  <cols>
    <col min="1" max="1" width="20.7109375" style="18" customWidth="1"/>
    <col min="2" max="2" width="15.7109375" style="18" customWidth="1"/>
    <col min="3" max="5" width="7" style="18" customWidth="1"/>
    <col min="6" max="7" width="4.85546875" style="15" customWidth="1"/>
    <col min="8" max="8" width="4.85546875" style="25" customWidth="1"/>
    <col min="9" max="9" width="4.28515625" style="19" bestFit="1" customWidth="1"/>
    <col min="10" max="16384" width="9.140625" style="18"/>
  </cols>
  <sheetData>
    <row r="1" spans="1:9" ht="20.25" customHeight="1" x14ac:dyDescent="0.2">
      <c r="A1" s="35" t="s">
        <v>149</v>
      </c>
      <c r="B1" s="15"/>
      <c r="C1" s="15"/>
      <c r="D1" s="15"/>
      <c r="E1" s="15"/>
      <c r="I1" s="13"/>
    </row>
    <row r="2" spans="1:9" s="29" customFormat="1" ht="129.6" customHeight="1" x14ac:dyDescent="0.2">
      <c r="A2" s="27" t="s">
        <v>4</v>
      </c>
      <c r="B2" s="55" t="s">
        <v>156</v>
      </c>
      <c r="C2" s="28" t="s">
        <v>139</v>
      </c>
      <c r="D2" s="28" t="s">
        <v>144</v>
      </c>
      <c r="E2" s="28" t="s">
        <v>140</v>
      </c>
      <c r="F2" s="28" t="s">
        <v>141</v>
      </c>
      <c r="G2" s="28" t="s">
        <v>147</v>
      </c>
      <c r="H2" s="48" t="s">
        <v>2</v>
      </c>
      <c r="I2" s="26" t="s">
        <v>0</v>
      </c>
    </row>
    <row r="3" spans="1:9" x14ac:dyDescent="0.2">
      <c r="A3" s="18" t="s">
        <v>61</v>
      </c>
      <c r="C3" s="18">
        <f>VLOOKUP(A3,'SRG BARRELS'!$A$3:$T$397,20,FALSE)</f>
        <v>122</v>
      </c>
      <c r="D3" s="18">
        <f>VLOOKUP(A3,'SRG Breakaway'!$A$3:$T$471,20,FALSE)</f>
        <v>63</v>
      </c>
      <c r="E3" s="18">
        <f>VLOOKUP(A3,'SRG POLES'!$A$3:$T$740,20,FALSE)</f>
        <v>102</v>
      </c>
      <c r="F3" s="20">
        <f>VLOOKUP(A3,'SRG GOATS'!$A$3:$T$567,20,FALSE)</f>
        <v>68</v>
      </c>
      <c r="G3" s="81">
        <f>VLOOKUP(A3,'SR TEAM ROPING'!$A$3:$T$101,20,FALSE)</f>
        <v>46</v>
      </c>
      <c r="H3" s="34">
        <f t="shared" ref="H3:H19" si="0">SUM(C3:G3)</f>
        <v>401</v>
      </c>
      <c r="I3" s="19">
        <v>1</v>
      </c>
    </row>
    <row r="4" spans="1:9" x14ac:dyDescent="0.2">
      <c r="A4" s="18" t="s">
        <v>59</v>
      </c>
      <c r="C4" s="18">
        <f>VLOOKUP(A4,'SRG BARRELS'!$A$3:$T$397,20,FALSE)</f>
        <v>63</v>
      </c>
      <c r="D4" s="18">
        <f>VLOOKUP(A4,'SRG Breakaway'!$A$3:$T$471,20,FALSE)</f>
        <v>55</v>
      </c>
      <c r="E4" s="18">
        <f>VLOOKUP(A4,'SRG POLES'!$A$3:$T$740,20,FALSE)</f>
        <v>84</v>
      </c>
      <c r="F4" s="20">
        <f>VLOOKUP(A4,'SRG GOATS'!$A$3:$T$567,20,FALSE)</f>
        <v>71</v>
      </c>
      <c r="G4" s="81">
        <f>VLOOKUP(A4,'SR TEAM ROPING'!$A$3:$T$101,20,FALSE)</f>
        <v>25</v>
      </c>
      <c r="H4" s="34">
        <f t="shared" si="0"/>
        <v>298</v>
      </c>
      <c r="I4" s="19">
        <f>I3+1</f>
        <v>2</v>
      </c>
    </row>
    <row r="5" spans="1:9" x14ac:dyDescent="0.2">
      <c r="A5" s="18" t="s">
        <v>71</v>
      </c>
      <c r="C5" s="18">
        <f>VLOOKUP(A5,'SRG BARRELS'!$A$3:$T$397,20,FALSE)</f>
        <v>73</v>
      </c>
      <c r="D5" s="18">
        <f>VLOOKUP(A5,'SRG Breakaway'!$A$3:$T$471,20,FALSE)</f>
        <v>8</v>
      </c>
      <c r="E5" s="18">
        <f>VLOOKUP(A5,'SRG POLES'!$A$3:$T$740,20,FALSE)</f>
        <v>90</v>
      </c>
      <c r="F5" s="20">
        <f>VLOOKUP(A5,'SRG GOATS'!$A$3:$T$567,20,FALSE)</f>
        <v>78</v>
      </c>
      <c r="G5" s="81">
        <f>VLOOKUP(A5,'SR TEAM ROPING'!$A$3:$T$101,20,FALSE)</f>
        <v>0</v>
      </c>
      <c r="H5" s="34">
        <f t="shared" si="0"/>
        <v>249</v>
      </c>
      <c r="I5" s="19">
        <f t="shared" ref="I5:I14" si="1">I4+1</f>
        <v>3</v>
      </c>
    </row>
    <row r="6" spans="1:9" x14ac:dyDescent="0.2">
      <c r="A6" s="5" t="s">
        <v>128</v>
      </c>
      <c r="C6" s="18">
        <f>VLOOKUP(A6,'SRG BARRELS'!$A$3:$T$397,20,FALSE)</f>
        <v>24</v>
      </c>
      <c r="D6" s="18">
        <f>VLOOKUP(A6,'SRG Breakaway'!$A$3:$T$471,20,FALSE)</f>
        <v>39</v>
      </c>
      <c r="E6" s="18">
        <f>VLOOKUP(A6,'SRG POLES'!$A$3:$T$740,20,FALSE)</f>
        <v>34</v>
      </c>
      <c r="F6" s="20">
        <f>VLOOKUP(A6,'SRG GOATS'!$A$3:$T$567,20,FALSE)</f>
        <v>58</v>
      </c>
      <c r="G6" s="81">
        <f>VLOOKUP(A6,'SR TEAM ROPING'!$A$3:$T$101,20,FALSE)</f>
        <v>13</v>
      </c>
      <c r="H6" s="34">
        <f t="shared" si="0"/>
        <v>168</v>
      </c>
      <c r="I6" s="19">
        <f t="shared" si="1"/>
        <v>4</v>
      </c>
    </row>
    <row r="7" spans="1:9" x14ac:dyDescent="0.2">
      <c r="A7" s="18" t="s">
        <v>63</v>
      </c>
      <c r="C7" s="18">
        <f>VLOOKUP(A7,'SRG BARRELS'!$A$3:$T$397,20,FALSE)</f>
        <v>30</v>
      </c>
      <c r="D7" s="18">
        <f>VLOOKUP(A7,'SRG Breakaway'!$A$3:$T$471,20,FALSE)</f>
        <v>26</v>
      </c>
      <c r="E7" s="18">
        <f>VLOOKUP(A7,'SRG POLES'!$A$3:$T$740,20,FALSE)</f>
        <v>27</v>
      </c>
      <c r="F7" s="20">
        <f>VLOOKUP(A7,'SRG GOATS'!$A$3:$T$567,20,FALSE)</f>
        <v>64</v>
      </c>
      <c r="G7" s="81">
        <f>VLOOKUP(A7,'SR TEAM ROPING'!$A$3:$T$101,20,FALSE)</f>
        <v>14</v>
      </c>
      <c r="H7" s="34">
        <f t="shared" si="0"/>
        <v>161</v>
      </c>
      <c r="I7" s="19">
        <f t="shared" si="1"/>
        <v>5</v>
      </c>
    </row>
    <row r="8" spans="1:9" x14ac:dyDescent="0.2">
      <c r="A8" s="18" t="s">
        <v>67</v>
      </c>
      <c r="C8" s="18">
        <f>VLOOKUP(A8,'SRG BARRELS'!$A$3:$T$397,20,FALSE)</f>
        <v>31</v>
      </c>
      <c r="D8" s="18">
        <f>VLOOKUP(A8,'SRG Breakaway'!$A$3:$T$471,20,FALSE)</f>
        <v>34</v>
      </c>
      <c r="E8" s="18">
        <f>VLOOKUP(A8,'SRG POLES'!$A$3:$T$740,20,FALSE)</f>
        <v>58</v>
      </c>
      <c r="F8" s="20">
        <f>VLOOKUP(A8,'SRG GOATS'!$A$3:$T$567,20,FALSE)</f>
        <v>24</v>
      </c>
      <c r="G8" s="81">
        <f>VLOOKUP(A8,'SR TEAM ROPING'!$A$3:$T$101,20,FALSE)</f>
        <v>0</v>
      </c>
      <c r="H8" s="34">
        <f t="shared" si="0"/>
        <v>147</v>
      </c>
      <c r="I8" s="19">
        <f t="shared" si="1"/>
        <v>6</v>
      </c>
    </row>
    <row r="9" spans="1:9" x14ac:dyDescent="0.2">
      <c r="A9" s="18" t="s">
        <v>66</v>
      </c>
      <c r="C9" s="18">
        <f>VLOOKUP(A9,'SRG BARRELS'!$A$3:$T$397,20,FALSE)</f>
        <v>45</v>
      </c>
      <c r="D9" s="18">
        <f>VLOOKUP(A9,'SRG Breakaway'!$A$3:$T$471,20,FALSE)</f>
        <v>18</v>
      </c>
      <c r="E9" s="18">
        <f>VLOOKUP(A9,'SRG POLES'!$A$3:$T$740,20,FALSE)</f>
        <v>48</v>
      </c>
      <c r="F9" s="20">
        <f>VLOOKUP(A9,'SRG GOATS'!$A$3:$T$567,20,FALSE)</f>
        <v>4</v>
      </c>
      <c r="G9" s="81">
        <f>VLOOKUP(A9,'SR TEAM ROPING'!$A$3:$T$101,20,FALSE)</f>
        <v>0</v>
      </c>
      <c r="H9" s="34">
        <f t="shared" si="0"/>
        <v>115</v>
      </c>
      <c r="I9" s="19">
        <f t="shared" si="1"/>
        <v>7</v>
      </c>
    </row>
    <row r="10" spans="1:9" x14ac:dyDescent="0.2">
      <c r="A10" s="5" t="s">
        <v>108</v>
      </c>
      <c r="C10" s="18">
        <f>VLOOKUP(A10,'SRG BARRELS'!$A$3:$T$397,20,FALSE)</f>
        <v>22</v>
      </c>
      <c r="D10" s="18">
        <f>VLOOKUP(A10,'SRG Breakaway'!$A$3:$T$471,20,FALSE)</f>
        <v>0</v>
      </c>
      <c r="E10" s="18">
        <f>VLOOKUP(A10,'SRG POLES'!$A$3:$T$740,20,FALSE)</f>
        <v>45</v>
      </c>
      <c r="F10" s="20">
        <f>VLOOKUP(A10,'SRG GOATS'!$A$3:$T$567,20,FALSE)</f>
        <v>42</v>
      </c>
      <c r="G10" s="81">
        <f>VLOOKUP(A10,'SR TEAM ROPING'!$A$3:$T$101,20,FALSE)</f>
        <v>0</v>
      </c>
      <c r="H10" s="34">
        <f t="shared" si="0"/>
        <v>109</v>
      </c>
      <c r="I10" s="19">
        <f t="shared" si="1"/>
        <v>8</v>
      </c>
    </row>
    <row r="11" spans="1:9" x14ac:dyDescent="0.2">
      <c r="A11" s="18" t="s">
        <v>114</v>
      </c>
      <c r="C11" s="18">
        <f>VLOOKUP(A11,'SRG BARRELS'!$A$3:$T$397,20,FALSE)</f>
        <v>16</v>
      </c>
      <c r="D11" s="18">
        <f>VLOOKUP(A11,'SRG Breakaway'!$A$3:$T$471,20,FALSE)</f>
        <v>8</v>
      </c>
      <c r="E11" s="18">
        <f>VLOOKUP(A11,'SRG POLES'!$A$3:$T$740,20,FALSE)</f>
        <v>47</v>
      </c>
      <c r="F11" s="20">
        <f>VLOOKUP(A11,'SRG GOATS'!$A$3:$T$567,20,FALSE)</f>
        <v>33</v>
      </c>
      <c r="G11" s="81">
        <f>VLOOKUP(A11,'SR TEAM ROPING'!$A$3:$T$101,20,FALSE)</f>
        <v>0</v>
      </c>
      <c r="H11" s="34">
        <f t="shared" si="0"/>
        <v>104</v>
      </c>
      <c r="I11" s="19">
        <f t="shared" si="1"/>
        <v>9</v>
      </c>
    </row>
    <row r="12" spans="1:9" x14ac:dyDescent="0.2">
      <c r="A12" s="18" t="s">
        <v>69</v>
      </c>
      <c r="C12" s="18">
        <f>VLOOKUP(A12,'SRG BARRELS'!$A$3:$T$397,20,FALSE)</f>
        <v>40</v>
      </c>
      <c r="D12" s="18">
        <f>VLOOKUP(A12,'SRG Breakaway'!$A$3:$T$471,20,FALSE)</f>
        <v>7</v>
      </c>
      <c r="E12" s="18">
        <f>VLOOKUP(A12,'SRG POLES'!$A$3:$T$740,20,FALSE)</f>
        <v>22</v>
      </c>
      <c r="F12" s="20">
        <f>VLOOKUP(A12,'SRG GOATS'!$A$3:$T$567,20,FALSE)</f>
        <v>30</v>
      </c>
      <c r="G12" s="81">
        <f>VLOOKUP(A12,'SR TEAM ROPING'!$A$3:$T$101,20,FALSE)</f>
        <v>0</v>
      </c>
      <c r="H12" s="34">
        <f t="shared" si="0"/>
        <v>99</v>
      </c>
      <c r="I12" s="19">
        <f t="shared" si="1"/>
        <v>10</v>
      </c>
    </row>
    <row r="13" spans="1:9" x14ac:dyDescent="0.2">
      <c r="A13" s="18" t="s">
        <v>70</v>
      </c>
      <c r="C13" s="18">
        <f>VLOOKUP(A13,'SRG BARRELS'!$A$3:$T$397,20,FALSE)</f>
        <v>8</v>
      </c>
      <c r="D13" s="18">
        <f>VLOOKUP(A13,'SRG Breakaway'!$A$3:$T$471,20,FALSE)</f>
        <v>13</v>
      </c>
      <c r="E13" s="18">
        <f>VLOOKUP(A13,'SRG POLES'!$A$3:$T$740,20,FALSE)</f>
        <v>22</v>
      </c>
      <c r="F13" s="20">
        <f>VLOOKUP(A13,'SRG GOATS'!$A$3:$T$567,20,FALSE)</f>
        <v>38</v>
      </c>
      <c r="G13" s="81">
        <f>VLOOKUP(A13,'SR TEAM ROPING'!$A$3:$T$101,20,FALSE)</f>
        <v>0</v>
      </c>
      <c r="H13" s="34">
        <f t="shared" si="0"/>
        <v>81</v>
      </c>
      <c r="I13" s="19">
        <f t="shared" si="1"/>
        <v>11</v>
      </c>
    </row>
    <row r="14" spans="1:9" x14ac:dyDescent="0.2">
      <c r="A14" s="18" t="s">
        <v>68</v>
      </c>
      <c r="C14" s="18">
        <f>VLOOKUP(A14,'SRG BARRELS'!$A$3:$T$397,20,FALSE)</f>
        <v>53</v>
      </c>
      <c r="D14" s="18">
        <f>VLOOKUP(A14,'SRG Breakaway'!$A$3:$T$471,20,FALSE)</f>
        <v>10</v>
      </c>
      <c r="E14" s="18">
        <f>VLOOKUP(A14,'SRG POLES'!$A$3:$T$740,20,FALSE)</f>
        <v>6</v>
      </c>
      <c r="F14" s="20">
        <f>VLOOKUP(A14,'SRG GOATS'!$A$3:$T$567,20,FALSE)</f>
        <v>0</v>
      </c>
      <c r="G14" s="81">
        <f>VLOOKUP(A14,'SR TEAM ROPING'!$A$3:$T$101,20,FALSE)</f>
        <v>0</v>
      </c>
      <c r="H14" s="34">
        <f t="shared" si="0"/>
        <v>69</v>
      </c>
      <c r="I14" s="19">
        <f t="shared" si="1"/>
        <v>12</v>
      </c>
    </row>
    <row r="15" spans="1:9" x14ac:dyDescent="0.2">
      <c r="A15" s="18" t="s">
        <v>64</v>
      </c>
      <c r="C15" s="18">
        <f>VLOOKUP(A15,'SRG BARRELS'!$A$3:$T$397,20,FALSE)</f>
        <v>24</v>
      </c>
      <c r="D15" s="18">
        <f>VLOOKUP(A15,'SRG Breakaway'!$A$3:$T$471,20,FALSE)</f>
        <v>0</v>
      </c>
      <c r="E15" s="18">
        <f>VLOOKUP(A15,'SRG POLES'!$A$3:$T$740,20,FALSE)</f>
        <v>21</v>
      </c>
      <c r="F15" s="20">
        <f>VLOOKUP(A15,'SRG GOATS'!$A$3:$T$567,20,FALSE)</f>
        <v>0</v>
      </c>
      <c r="G15" s="81">
        <f>VLOOKUP(A15,'SR TEAM ROPING'!$A$3:$T$101,20,FALSE)</f>
        <v>0</v>
      </c>
      <c r="H15" s="34">
        <f t="shared" si="0"/>
        <v>45</v>
      </c>
      <c r="I15" s="19">
        <f>I14+1</f>
        <v>13</v>
      </c>
    </row>
    <row r="16" spans="1:9" x14ac:dyDescent="0.2">
      <c r="A16" s="18" t="s">
        <v>65</v>
      </c>
      <c r="C16" s="18">
        <f>VLOOKUP(A16,'SRG BARRELS'!$A$3:$T$397,20,FALSE)</f>
        <v>31</v>
      </c>
      <c r="D16" s="18">
        <f>VLOOKUP(A16,'SRG Breakaway'!$A$3:$T$471,20,FALSE)</f>
        <v>0</v>
      </c>
      <c r="E16" s="18">
        <f>VLOOKUP(A16,'SRG POLES'!$A$3:$T$740,20,FALSE)</f>
        <v>0</v>
      </c>
      <c r="F16" s="20">
        <f>VLOOKUP(A16,'SRG GOATS'!$A$3:$T$567,20,FALSE)</f>
        <v>10</v>
      </c>
      <c r="G16" s="81">
        <f>VLOOKUP(A16,'SR TEAM ROPING'!$A$3:$T$101,20,FALSE)</f>
        <v>0</v>
      </c>
      <c r="H16" s="34">
        <f t="shared" si="0"/>
        <v>41</v>
      </c>
      <c r="I16" s="19">
        <f>I15+1</f>
        <v>14</v>
      </c>
    </row>
    <row r="17" spans="1:9" x14ac:dyDescent="0.2">
      <c r="A17" s="18" t="s">
        <v>62</v>
      </c>
      <c r="C17" s="18">
        <f>VLOOKUP(A17,'SRG BARRELS'!$A$3:$T$397,20,FALSE)</f>
        <v>38</v>
      </c>
      <c r="D17" s="18">
        <f>VLOOKUP(A17,'SRG Breakaway'!$A$3:$T$471,20,FALSE)</f>
        <v>0</v>
      </c>
      <c r="E17" s="18">
        <f>VLOOKUP(A17,'SRG POLES'!$A$3:$T$740,20,FALSE)</f>
        <v>2</v>
      </c>
      <c r="F17" s="20">
        <f>VLOOKUP(A17,'SRG GOATS'!$A$3:$T$567,20,FALSE)</f>
        <v>0</v>
      </c>
      <c r="G17" s="81">
        <f>VLOOKUP(A17,'SR TEAM ROPING'!$A$3:$T$101,20,FALSE)</f>
        <v>0</v>
      </c>
      <c r="H17" s="34">
        <f t="shared" si="0"/>
        <v>40</v>
      </c>
      <c r="I17" s="19">
        <f>I15+1</f>
        <v>14</v>
      </c>
    </row>
    <row r="18" spans="1:9" x14ac:dyDescent="0.2">
      <c r="A18" s="18" t="s">
        <v>163</v>
      </c>
      <c r="C18" s="18">
        <f>VLOOKUP(A18,'SRG BARRELS'!$A$3:$T$397,20,FALSE)</f>
        <v>0</v>
      </c>
      <c r="D18" s="18">
        <f>VLOOKUP(A18,'SRG Breakaway'!$A$3:$T$471,20,FALSE)</f>
        <v>0</v>
      </c>
      <c r="E18" s="18">
        <f>VLOOKUP(A18,'SRG POLES'!$A$3:$T$740,20,FALSE)</f>
        <v>0</v>
      </c>
      <c r="F18" s="20">
        <f>VLOOKUP(A18,'SRG GOATS'!$A$3:$T$567,20,FALSE)</f>
        <v>0</v>
      </c>
      <c r="G18" s="81">
        <f>VLOOKUP(A18,'SR TEAM ROPING'!$A$3:$T$101,20,FALSE)</f>
        <v>0</v>
      </c>
      <c r="H18" s="34">
        <f t="shared" si="0"/>
        <v>0</v>
      </c>
    </row>
    <row r="19" spans="1:9" x14ac:dyDescent="0.2">
      <c r="A19" s="18" t="s">
        <v>115</v>
      </c>
      <c r="C19" s="18">
        <f>VLOOKUP(A19,'SRG BARRELS'!$A$3:$T$397,20,FALSE)</f>
        <v>0</v>
      </c>
      <c r="D19" s="18">
        <f>VLOOKUP(A19,'SRG Breakaway'!$A$3:$T$471,20,FALSE)</f>
        <v>0</v>
      </c>
      <c r="E19" s="18">
        <f>VLOOKUP(A19,'SRG POLES'!$A$3:$T$740,20,FALSE)</f>
        <v>0</v>
      </c>
      <c r="F19" s="20">
        <f>VLOOKUP(A19,'SRG GOATS'!$A$3:$T$567,20,FALSE)</f>
        <v>0</v>
      </c>
      <c r="G19" s="81">
        <f>VLOOKUP(A19,'SR TEAM ROPING'!$A$3:$T$101,20,FALSE)</f>
        <v>0</v>
      </c>
      <c r="H19" s="34">
        <f t="shared" si="0"/>
        <v>0</v>
      </c>
    </row>
    <row r="20" spans="1:9" x14ac:dyDescent="0.2">
      <c r="A20" s="5" t="s">
        <v>131</v>
      </c>
      <c r="B20" s="18" t="s">
        <v>155</v>
      </c>
      <c r="C20" s="18">
        <f>VLOOKUP(A20,'SRG BARRELS'!$A$3:$T$397,20,FALSE)</f>
        <v>0</v>
      </c>
      <c r="D20" s="18">
        <f>VLOOKUP(A20,'SRG Breakaway'!$A$3:$T$471,20,FALSE)</f>
        <v>0</v>
      </c>
      <c r="E20" s="18">
        <f>VLOOKUP(A20,'SRG POLES'!$A$3:$T$740,20,FALSE)</f>
        <v>0</v>
      </c>
      <c r="F20" s="20">
        <f>VLOOKUP(A20,'SRG GOATS'!$A$3:$T$567,20,FALSE)</f>
        <v>0</v>
      </c>
      <c r="G20" s="81">
        <f>VLOOKUP(A20,'SR TEAM ROPING'!$A$3:$T$101,20,FALSE)</f>
        <v>0</v>
      </c>
      <c r="H20" s="56"/>
    </row>
    <row r="21" spans="1:9" x14ac:dyDescent="0.2">
      <c r="A21" s="5" t="s">
        <v>129</v>
      </c>
      <c r="B21" s="18" t="s">
        <v>155</v>
      </c>
      <c r="C21" s="18">
        <f>VLOOKUP(A21,'SRG BARRELS'!$A$3:$T$397,20,FALSE)</f>
        <v>0</v>
      </c>
      <c r="D21" s="18">
        <f>VLOOKUP(A21,'SRG Breakaway'!$A$3:$T$471,20,FALSE)</f>
        <v>0</v>
      </c>
      <c r="E21" s="18">
        <f>VLOOKUP(A21,'SRG POLES'!$A$3:$T$740,20,FALSE)</f>
        <v>0</v>
      </c>
      <c r="F21" s="20">
        <f>VLOOKUP(A21,'SRG GOATS'!$A$3:$T$567,20,FALSE)</f>
        <v>0</v>
      </c>
      <c r="G21" s="81">
        <f>VLOOKUP(A21,'SR TEAM ROPING'!$A$3:$T$101,20,FALSE)</f>
        <v>0</v>
      </c>
      <c r="H21" s="56"/>
    </row>
    <row r="22" spans="1:9" x14ac:dyDescent="0.2">
      <c r="A22" s="5" t="s">
        <v>132</v>
      </c>
      <c r="B22" s="18" t="s">
        <v>155</v>
      </c>
      <c r="C22" s="18">
        <f>VLOOKUP(A22,'SRG BARRELS'!$A$3:$T$397,20,FALSE)</f>
        <v>0</v>
      </c>
      <c r="D22" s="18">
        <f>VLOOKUP(A22,'SRG Breakaway'!$A$3:$T$471,20,FALSE)</f>
        <v>0</v>
      </c>
      <c r="E22" s="18">
        <f>VLOOKUP(A22,'SRG POLES'!$A$3:$T$740,20,FALSE)</f>
        <v>0</v>
      </c>
      <c r="F22" s="20">
        <f>VLOOKUP(A22,'SRG GOATS'!$A$3:$T$567,20,FALSE)</f>
        <v>0</v>
      </c>
      <c r="G22" s="81">
        <f>VLOOKUP(A22,'SR TEAM ROPING'!$A$3:$T$101,20,FALSE)</f>
        <v>0</v>
      </c>
      <c r="H22" s="56"/>
    </row>
    <row r="23" spans="1:9" x14ac:dyDescent="0.2">
      <c r="A23" s="5" t="s">
        <v>136</v>
      </c>
      <c r="B23" s="18" t="s">
        <v>155</v>
      </c>
      <c r="C23" s="18">
        <f>VLOOKUP(A23,'SRG BARRELS'!$A$3:$T$397,20,FALSE)</f>
        <v>0</v>
      </c>
      <c r="D23" s="18">
        <f>VLOOKUP(A23,'SRG Breakaway'!$A$3:$T$471,20,FALSE)</f>
        <v>0</v>
      </c>
      <c r="E23" s="18">
        <f>VLOOKUP(A23,'SRG POLES'!$A$3:$T$740,20,FALSE)</f>
        <v>0</v>
      </c>
      <c r="F23" s="20">
        <f>VLOOKUP(A23,'SRG GOATS'!$A$3:$T$567,20,FALSE)</f>
        <v>0</v>
      </c>
      <c r="G23" s="81">
        <f>VLOOKUP(A23,'SR TEAM ROPING'!$A$3:$T$101,20,FALSE)</f>
        <v>0</v>
      </c>
      <c r="H23" s="56"/>
    </row>
    <row r="24" spans="1:9" x14ac:dyDescent="0.2">
      <c r="A24" s="18" t="s">
        <v>119</v>
      </c>
      <c r="B24" s="18" t="s">
        <v>155</v>
      </c>
      <c r="C24" s="18">
        <f>VLOOKUP(A24,'SRG BARRELS'!$A$3:$T$397,20,FALSE)</f>
        <v>0</v>
      </c>
      <c r="D24" s="18">
        <f>VLOOKUP(A24,'SRG Breakaway'!$A$3:$T$471,20,FALSE)</f>
        <v>0</v>
      </c>
      <c r="E24" s="18">
        <f>VLOOKUP(A24,'SRG POLES'!$A$3:$T$740,20,FALSE)</f>
        <v>0</v>
      </c>
      <c r="F24" s="20">
        <f>VLOOKUP(A24,'SRG GOATS'!$A$3:$T$567,20,FALSE)</f>
        <v>0</v>
      </c>
      <c r="G24" s="81">
        <f>VLOOKUP(A24,'SR TEAM ROPING'!$A$3:$T$101,20,FALSE)</f>
        <v>0</v>
      </c>
      <c r="H24" s="56"/>
    </row>
    <row r="25" spans="1:9" x14ac:dyDescent="0.2">
      <c r="A25" s="5" t="s">
        <v>153</v>
      </c>
      <c r="B25" s="53" t="s">
        <v>155</v>
      </c>
      <c r="C25" s="18">
        <f>VLOOKUP(A25,'SRG BARRELS'!$A$3:$T$397,20,FALSE)</f>
        <v>0</v>
      </c>
      <c r="D25" s="18">
        <f>VLOOKUP(A25,'SRG Breakaway'!$A$3:$T$471,20,FALSE)</f>
        <v>0</v>
      </c>
      <c r="E25" s="18">
        <f>VLOOKUP(A25,'SRG POLES'!$A$3:$T$740,20,FALSE)</f>
        <v>0</v>
      </c>
      <c r="F25" s="20">
        <f>VLOOKUP(A25,'SRG GOATS'!$A$3:$T$567,20,FALSE)</f>
        <v>0</v>
      </c>
      <c r="G25" s="81">
        <f>VLOOKUP(A25,'SR TEAM ROPING'!$A$3:$T$101,20,FALSE)</f>
        <v>0</v>
      </c>
      <c r="H25" s="56"/>
    </row>
    <row r="26" spans="1:9" x14ac:dyDescent="0.2">
      <c r="A26" s="18" t="s">
        <v>135</v>
      </c>
      <c r="B26" s="18" t="s">
        <v>155</v>
      </c>
      <c r="C26" s="18">
        <f>VLOOKUP(A26,'SRG BARRELS'!$A$3:$T$397,20,FALSE)</f>
        <v>0</v>
      </c>
      <c r="D26" s="18">
        <f>VLOOKUP(A26,'SRG Breakaway'!$A$3:$T$471,20,FALSE)</f>
        <v>0</v>
      </c>
      <c r="E26" s="18">
        <f>VLOOKUP(A26,'SRG POLES'!$A$3:$T$740,20,FALSE)</f>
        <v>0</v>
      </c>
      <c r="F26" s="20">
        <f>VLOOKUP(A26,'SRG GOATS'!$A$3:$T$567,20,FALSE)</f>
        <v>0</v>
      </c>
      <c r="G26" s="81">
        <f>VLOOKUP(A26,'SR TEAM ROPING'!$A$3:$T$101,20,FALSE)</f>
        <v>0</v>
      </c>
      <c r="H26" s="56"/>
    </row>
    <row r="27" spans="1:9" x14ac:dyDescent="0.2">
      <c r="A27" s="5" t="s">
        <v>130</v>
      </c>
      <c r="B27" s="18" t="s">
        <v>155</v>
      </c>
      <c r="C27" s="18">
        <f>VLOOKUP(A27,'SRG BARRELS'!$A$3:$T$397,20,FALSE)</f>
        <v>0</v>
      </c>
      <c r="D27" s="18">
        <f>VLOOKUP(A27,'SRG Breakaway'!$A$3:$T$471,20,FALSE)</f>
        <v>0</v>
      </c>
      <c r="E27" s="18">
        <f>VLOOKUP(A27,'SRG POLES'!$A$3:$T$740,20,FALSE)</f>
        <v>0</v>
      </c>
      <c r="F27" s="20">
        <f>VLOOKUP(A27,'SRG GOATS'!$A$3:$T$567,20,FALSE)</f>
        <v>0</v>
      </c>
      <c r="G27" s="81">
        <f>VLOOKUP(A27,'SR TEAM ROPING'!$A$3:$T$101,20,FALSE)</f>
        <v>0</v>
      </c>
      <c r="H27" s="56"/>
    </row>
    <row r="28" spans="1:9" x14ac:dyDescent="0.2">
      <c r="A28" s="18" t="s">
        <v>60</v>
      </c>
      <c r="B28" s="18" t="s">
        <v>155</v>
      </c>
      <c r="C28" s="18">
        <f>VLOOKUP(A28,'SRG BARRELS'!$A$3:$T$397,20,FALSE)</f>
        <v>0</v>
      </c>
      <c r="D28" s="18">
        <f>VLOOKUP(A28,'SRG Breakaway'!$A$3:$T$471,20,FALSE)</f>
        <v>0</v>
      </c>
      <c r="E28" s="18">
        <f>VLOOKUP(A28,'SRG POLES'!$A$3:$T$740,20,FALSE)</f>
        <v>0</v>
      </c>
      <c r="F28" s="20">
        <f>VLOOKUP(A28,'SRG GOATS'!$A$3:$T$567,20,FALSE)</f>
        <v>0</v>
      </c>
      <c r="G28" s="81">
        <f>VLOOKUP(A28,'SR TEAM ROPING'!$A$3:$T$101,20,FALSE)</f>
        <v>0</v>
      </c>
      <c r="H28" s="56"/>
    </row>
    <row r="29" spans="1:9" x14ac:dyDescent="0.2">
      <c r="A29" s="18" t="s">
        <v>197</v>
      </c>
      <c r="B29" s="18" t="s">
        <v>155</v>
      </c>
      <c r="C29" s="18">
        <f>VLOOKUP(A29,'SRG BARRELS'!$A$3:$T$397,20,FALSE)</f>
        <v>0</v>
      </c>
      <c r="E29" s="18">
        <f>VLOOKUP(A29,'SRG POLES'!$A$3:$T$740,20,FALSE)</f>
        <v>0</v>
      </c>
      <c r="H29" s="56"/>
    </row>
    <row r="30" spans="1:9" x14ac:dyDescent="0.2">
      <c r="G30" s="82"/>
    </row>
    <row r="31" spans="1:9" x14ac:dyDescent="0.2">
      <c r="G31" s="82"/>
    </row>
    <row r="32" spans="1:9" x14ac:dyDescent="0.2">
      <c r="G32" s="82"/>
    </row>
    <row r="33" spans="7:7" x14ac:dyDescent="0.2">
      <c r="G33" s="82"/>
    </row>
    <row r="34" spans="7:7" x14ac:dyDescent="0.2">
      <c r="G34" s="82"/>
    </row>
    <row r="35" spans="7:7" x14ac:dyDescent="0.2">
      <c r="G35" s="82"/>
    </row>
    <row r="36" spans="7:7" x14ac:dyDescent="0.2">
      <c r="G36" s="82"/>
    </row>
    <row r="37" spans="7:7" x14ac:dyDescent="0.2">
      <c r="G37" s="82"/>
    </row>
    <row r="38" spans="7:7" x14ac:dyDescent="0.2">
      <c r="G38" s="82"/>
    </row>
    <row r="39" spans="7:7" x14ac:dyDescent="0.2">
      <c r="G39" s="82"/>
    </row>
    <row r="40" spans="7:7" x14ac:dyDescent="0.2">
      <c r="G40" s="82"/>
    </row>
    <row r="41" spans="7:7" x14ac:dyDescent="0.2">
      <c r="G41" s="82"/>
    </row>
    <row r="42" spans="7:7" x14ac:dyDescent="0.2">
      <c r="G42" s="82"/>
    </row>
    <row r="43" spans="7:7" x14ac:dyDescent="0.2">
      <c r="G43" s="82"/>
    </row>
    <row r="44" spans="7:7" x14ac:dyDescent="0.2">
      <c r="G44" s="82"/>
    </row>
    <row r="45" spans="7:7" x14ac:dyDescent="0.2">
      <c r="G45" s="82"/>
    </row>
    <row r="46" spans="7:7" x14ac:dyDescent="0.2">
      <c r="G46" s="82"/>
    </row>
    <row r="47" spans="7:7" x14ac:dyDescent="0.2">
      <c r="G47" s="82"/>
    </row>
    <row r="48" spans="7:7" x14ac:dyDescent="0.2">
      <c r="G48" s="82"/>
    </row>
    <row r="49" spans="7:7" x14ac:dyDescent="0.2">
      <c r="G49" s="82"/>
    </row>
    <row r="50" spans="7:7" x14ac:dyDescent="0.2">
      <c r="G50" s="82"/>
    </row>
    <row r="51" spans="7:7" x14ac:dyDescent="0.2">
      <c r="G51" s="82"/>
    </row>
    <row r="52" spans="7:7" x14ac:dyDescent="0.2">
      <c r="G52" s="82"/>
    </row>
    <row r="53" spans="7:7" x14ac:dyDescent="0.2">
      <c r="G53" s="82"/>
    </row>
    <row r="54" spans="7:7" x14ac:dyDescent="0.2">
      <c r="G54" s="82"/>
    </row>
    <row r="55" spans="7:7" x14ac:dyDescent="0.2">
      <c r="G55" s="82"/>
    </row>
    <row r="56" spans="7:7" x14ac:dyDescent="0.2">
      <c r="G56" s="82"/>
    </row>
    <row r="57" spans="7:7" x14ac:dyDescent="0.2">
      <c r="G57" s="82"/>
    </row>
    <row r="58" spans="7:7" x14ac:dyDescent="0.2">
      <c r="G58" s="82"/>
    </row>
    <row r="59" spans="7:7" x14ac:dyDescent="0.2">
      <c r="G59" s="82"/>
    </row>
    <row r="60" spans="7:7" x14ac:dyDescent="0.2">
      <c r="G60" s="82"/>
    </row>
    <row r="61" spans="7:7" x14ac:dyDescent="0.2">
      <c r="G61" s="82"/>
    </row>
    <row r="62" spans="7:7" x14ac:dyDescent="0.2">
      <c r="G62" s="82"/>
    </row>
    <row r="63" spans="7:7" x14ac:dyDescent="0.2">
      <c r="G63" s="82"/>
    </row>
    <row r="64" spans="7:7" x14ac:dyDescent="0.2">
      <c r="G64" s="82"/>
    </row>
    <row r="65" spans="7:7" x14ac:dyDescent="0.2">
      <c r="G65" s="82"/>
    </row>
    <row r="66" spans="7:7" x14ac:dyDescent="0.2">
      <c r="G66" s="82"/>
    </row>
    <row r="67" spans="7:7" x14ac:dyDescent="0.2">
      <c r="G67" s="82"/>
    </row>
    <row r="68" spans="7:7" x14ac:dyDescent="0.2">
      <c r="G68" s="82"/>
    </row>
    <row r="69" spans="7:7" x14ac:dyDescent="0.2">
      <c r="G69" s="82"/>
    </row>
    <row r="70" spans="7:7" x14ac:dyDescent="0.2">
      <c r="G70" s="82"/>
    </row>
    <row r="71" spans="7:7" x14ac:dyDescent="0.2">
      <c r="G71" s="82"/>
    </row>
    <row r="72" spans="7:7" x14ac:dyDescent="0.2">
      <c r="G72" s="82"/>
    </row>
    <row r="73" spans="7:7" x14ac:dyDescent="0.2">
      <c r="G73" s="82"/>
    </row>
    <row r="74" spans="7:7" x14ac:dyDescent="0.2">
      <c r="G74" s="82"/>
    </row>
    <row r="75" spans="7:7" x14ac:dyDescent="0.2">
      <c r="G75" s="82"/>
    </row>
    <row r="76" spans="7:7" x14ac:dyDescent="0.2">
      <c r="G76" s="82"/>
    </row>
    <row r="77" spans="7:7" x14ac:dyDescent="0.2">
      <c r="G77" s="82"/>
    </row>
    <row r="78" spans="7:7" x14ac:dyDescent="0.2">
      <c r="G78" s="82"/>
    </row>
    <row r="79" spans="7:7" x14ac:dyDescent="0.2">
      <c r="G79" s="82"/>
    </row>
    <row r="80" spans="7:7" x14ac:dyDescent="0.2">
      <c r="G80" s="82"/>
    </row>
    <row r="81" spans="7:7" x14ac:dyDescent="0.2">
      <c r="G81" s="82"/>
    </row>
    <row r="82" spans="7:7" x14ac:dyDescent="0.2">
      <c r="G82" s="82"/>
    </row>
    <row r="83" spans="7:7" x14ac:dyDescent="0.2">
      <c r="G83" s="82"/>
    </row>
    <row r="84" spans="7:7" x14ac:dyDescent="0.2">
      <c r="G84" s="82"/>
    </row>
    <row r="85" spans="7:7" x14ac:dyDescent="0.2">
      <c r="G85" s="82"/>
    </row>
    <row r="86" spans="7:7" x14ac:dyDescent="0.2">
      <c r="G86" s="82"/>
    </row>
    <row r="87" spans="7:7" x14ac:dyDescent="0.2">
      <c r="G87" s="82"/>
    </row>
    <row r="88" spans="7:7" x14ac:dyDescent="0.2">
      <c r="G88" s="82"/>
    </row>
    <row r="89" spans="7:7" x14ac:dyDescent="0.2">
      <c r="G89" s="82"/>
    </row>
    <row r="90" spans="7:7" x14ac:dyDescent="0.2">
      <c r="G90" s="82"/>
    </row>
    <row r="91" spans="7:7" x14ac:dyDescent="0.2">
      <c r="G91" s="82"/>
    </row>
    <row r="92" spans="7:7" x14ac:dyDescent="0.2">
      <c r="G92" s="82"/>
    </row>
    <row r="93" spans="7:7" x14ac:dyDescent="0.2">
      <c r="G93" s="82"/>
    </row>
    <row r="94" spans="7:7" x14ac:dyDescent="0.2">
      <c r="G94" s="82"/>
    </row>
    <row r="95" spans="7:7" x14ac:dyDescent="0.2">
      <c r="G95" s="82"/>
    </row>
    <row r="96" spans="7:7" x14ac:dyDescent="0.2">
      <c r="G96" s="82"/>
    </row>
    <row r="97" spans="7:7" x14ac:dyDescent="0.2">
      <c r="G97" s="82"/>
    </row>
    <row r="98" spans="7:7" x14ac:dyDescent="0.2">
      <c r="G98" s="82"/>
    </row>
    <row r="99" spans="7:7" x14ac:dyDescent="0.2">
      <c r="G99" s="82"/>
    </row>
    <row r="100" spans="7:7" x14ac:dyDescent="0.2">
      <c r="G100" s="82"/>
    </row>
    <row r="101" spans="7:7" x14ac:dyDescent="0.2">
      <c r="G101" s="82"/>
    </row>
    <row r="102" spans="7:7" x14ac:dyDescent="0.2">
      <c r="G102" s="82"/>
    </row>
    <row r="103" spans="7:7" x14ac:dyDescent="0.2">
      <c r="G103" s="82"/>
    </row>
    <row r="104" spans="7:7" x14ac:dyDescent="0.2">
      <c r="G104" s="82"/>
    </row>
    <row r="105" spans="7:7" x14ac:dyDescent="0.2">
      <c r="G105" s="82"/>
    </row>
    <row r="106" spans="7:7" x14ac:dyDescent="0.2">
      <c r="G106" s="82"/>
    </row>
    <row r="107" spans="7:7" x14ac:dyDescent="0.2">
      <c r="G107" s="82"/>
    </row>
    <row r="108" spans="7:7" x14ac:dyDescent="0.2">
      <c r="G108" s="82"/>
    </row>
    <row r="109" spans="7:7" x14ac:dyDescent="0.2">
      <c r="G109" s="82"/>
    </row>
    <row r="110" spans="7:7" x14ac:dyDescent="0.2">
      <c r="G110" s="82"/>
    </row>
    <row r="111" spans="7:7" x14ac:dyDescent="0.2">
      <c r="G111" s="82"/>
    </row>
    <row r="112" spans="7:7" x14ac:dyDescent="0.2">
      <c r="G112" s="82"/>
    </row>
    <row r="113" spans="7:7" x14ac:dyDescent="0.2">
      <c r="G113" s="82"/>
    </row>
    <row r="114" spans="7:7" x14ac:dyDescent="0.2">
      <c r="G114" s="82"/>
    </row>
    <row r="115" spans="7:7" x14ac:dyDescent="0.2">
      <c r="G115" s="82"/>
    </row>
    <row r="116" spans="7:7" x14ac:dyDescent="0.2">
      <c r="G116" s="82"/>
    </row>
    <row r="117" spans="7:7" x14ac:dyDescent="0.2">
      <c r="G117" s="82"/>
    </row>
    <row r="118" spans="7:7" x14ac:dyDescent="0.2">
      <c r="G118" s="82"/>
    </row>
    <row r="119" spans="7:7" x14ac:dyDescent="0.2">
      <c r="G119" s="82"/>
    </row>
    <row r="120" spans="7:7" x14ac:dyDescent="0.2">
      <c r="G120" s="82"/>
    </row>
    <row r="121" spans="7:7" x14ac:dyDescent="0.2">
      <c r="G121" s="82"/>
    </row>
    <row r="122" spans="7:7" x14ac:dyDescent="0.2">
      <c r="G122" s="82"/>
    </row>
    <row r="123" spans="7:7" x14ac:dyDescent="0.2">
      <c r="G123" s="82"/>
    </row>
    <row r="124" spans="7:7" x14ac:dyDescent="0.2">
      <c r="G124" s="82"/>
    </row>
    <row r="125" spans="7:7" x14ac:dyDescent="0.2">
      <c r="G125" s="82"/>
    </row>
    <row r="126" spans="7:7" x14ac:dyDescent="0.2">
      <c r="G126" s="82"/>
    </row>
    <row r="127" spans="7:7" x14ac:dyDescent="0.2">
      <c r="G127" s="82"/>
    </row>
    <row r="128" spans="7:7" x14ac:dyDescent="0.2">
      <c r="G128" s="82"/>
    </row>
    <row r="129" spans="7:7" x14ac:dyDescent="0.2">
      <c r="G129" s="82"/>
    </row>
    <row r="130" spans="7:7" x14ac:dyDescent="0.2">
      <c r="G130" s="82"/>
    </row>
    <row r="131" spans="7:7" x14ac:dyDescent="0.2">
      <c r="G131" s="82"/>
    </row>
    <row r="132" spans="7:7" x14ac:dyDescent="0.2">
      <c r="G132" s="82"/>
    </row>
    <row r="133" spans="7:7" x14ac:dyDescent="0.2">
      <c r="G133" s="82"/>
    </row>
    <row r="134" spans="7:7" x14ac:dyDescent="0.2">
      <c r="G134" s="82"/>
    </row>
    <row r="135" spans="7:7" x14ac:dyDescent="0.2">
      <c r="G135" s="82"/>
    </row>
    <row r="136" spans="7:7" x14ac:dyDescent="0.2">
      <c r="G136" s="82"/>
    </row>
    <row r="137" spans="7:7" x14ac:dyDescent="0.2">
      <c r="G137" s="82"/>
    </row>
    <row r="138" spans="7:7" x14ac:dyDescent="0.2">
      <c r="G138" s="82"/>
    </row>
    <row r="139" spans="7:7" x14ac:dyDescent="0.2">
      <c r="G139" s="82"/>
    </row>
    <row r="140" spans="7:7" x14ac:dyDescent="0.2">
      <c r="G140" s="82"/>
    </row>
    <row r="141" spans="7:7" x14ac:dyDescent="0.2">
      <c r="G141" s="82"/>
    </row>
    <row r="142" spans="7:7" x14ac:dyDescent="0.2">
      <c r="G142" s="82"/>
    </row>
    <row r="143" spans="7:7" x14ac:dyDescent="0.2">
      <c r="G143" s="82"/>
    </row>
    <row r="144" spans="7:7" x14ac:dyDescent="0.2">
      <c r="G144" s="82"/>
    </row>
    <row r="145" spans="7:7" x14ac:dyDescent="0.2">
      <c r="G145" s="82"/>
    </row>
    <row r="146" spans="7:7" x14ac:dyDescent="0.2">
      <c r="G146" s="82"/>
    </row>
    <row r="147" spans="7:7" x14ac:dyDescent="0.2">
      <c r="G147" s="82"/>
    </row>
    <row r="148" spans="7:7" x14ac:dyDescent="0.2">
      <c r="G148" s="82"/>
    </row>
    <row r="149" spans="7:7" x14ac:dyDescent="0.2">
      <c r="G149" s="82"/>
    </row>
    <row r="150" spans="7:7" x14ac:dyDescent="0.2">
      <c r="G150" s="82"/>
    </row>
    <row r="151" spans="7:7" x14ac:dyDescent="0.2">
      <c r="G151" s="82"/>
    </row>
    <row r="152" spans="7:7" x14ac:dyDescent="0.2">
      <c r="G152" s="82"/>
    </row>
    <row r="153" spans="7:7" x14ac:dyDescent="0.2">
      <c r="G153" s="82"/>
    </row>
    <row r="154" spans="7:7" x14ac:dyDescent="0.2">
      <c r="G154" s="82"/>
    </row>
    <row r="155" spans="7:7" x14ac:dyDescent="0.2">
      <c r="G155" s="82"/>
    </row>
    <row r="156" spans="7:7" x14ac:dyDescent="0.2">
      <c r="G156" s="82"/>
    </row>
    <row r="157" spans="7:7" x14ac:dyDescent="0.2">
      <c r="G157" s="82"/>
    </row>
    <row r="158" spans="7:7" x14ac:dyDescent="0.2">
      <c r="G158" s="82"/>
    </row>
    <row r="159" spans="7:7" x14ac:dyDescent="0.2">
      <c r="G159" s="82"/>
    </row>
    <row r="160" spans="7:7" x14ac:dyDescent="0.2">
      <c r="G160" s="82"/>
    </row>
    <row r="161" spans="7:7" x14ac:dyDescent="0.2">
      <c r="G161" s="82"/>
    </row>
    <row r="162" spans="7:7" x14ac:dyDescent="0.2">
      <c r="G162" s="82"/>
    </row>
    <row r="163" spans="7:7" x14ac:dyDescent="0.2">
      <c r="G163" s="82"/>
    </row>
    <row r="164" spans="7:7" x14ac:dyDescent="0.2">
      <c r="G164" s="82"/>
    </row>
    <row r="165" spans="7:7" x14ac:dyDescent="0.2">
      <c r="G165" s="82"/>
    </row>
    <row r="166" spans="7:7" x14ac:dyDescent="0.2">
      <c r="G166" s="82"/>
    </row>
    <row r="167" spans="7:7" x14ac:dyDescent="0.2">
      <c r="G167" s="82"/>
    </row>
    <row r="168" spans="7:7" x14ac:dyDescent="0.2">
      <c r="G168" s="82"/>
    </row>
    <row r="169" spans="7:7" x14ac:dyDescent="0.2">
      <c r="G169" s="82"/>
    </row>
    <row r="170" spans="7:7" x14ac:dyDescent="0.2">
      <c r="G170" s="82"/>
    </row>
    <row r="171" spans="7:7" x14ac:dyDescent="0.2">
      <c r="G171" s="82"/>
    </row>
    <row r="172" spans="7:7" x14ac:dyDescent="0.2">
      <c r="G172" s="82"/>
    </row>
    <row r="173" spans="7:7" x14ac:dyDescent="0.2">
      <c r="G173" s="82"/>
    </row>
    <row r="174" spans="7:7" x14ac:dyDescent="0.2">
      <c r="G174" s="82"/>
    </row>
    <row r="175" spans="7:7" x14ac:dyDescent="0.2">
      <c r="G175" s="82"/>
    </row>
    <row r="176" spans="7:7" x14ac:dyDescent="0.2">
      <c r="G176" s="82"/>
    </row>
    <row r="177" spans="7:7" x14ac:dyDescent="0.2">
      <c r="G177" s="82"/>
    </row>
    <row r="178" spans="7:7" x14ac:dyDescent="0.2">
      <c r="G178" s="82"/>
    </row>
    <row r="179" spans="7:7" x14ac:dyDescent="0.2">
      <c r="G179" s="82"/>
    </row>
    <row r="180" spans="7:7" x14ac:dyDescent="0.2">
      <c r="G180" s="82"/>
    </row>
    <row r="181" spans="7:7" x14ac:dyDescent="0.2">
      <c r="G181" s="82"/>
    </row>
    <row r="182" spans="7:7" x14ac:dyDescent="0.2">
      <c r="G182" s="82"/>
    </row>
    <row r="183" spans="7:7" x14ac:dyDescent="0.2">
      <c r="G183" s="82"/>
    </row>
    <row r="184" spans="7:7" x14ac:dyDescent="0.2">
      <c r="G184" s="82"/>
    </row>
    <row r="185" spans="7:7" x14ac:dyDescent="0.2">
      <c r="G185" s="82"/>
    </row>
    <row r="186" spans="7:7" x14ac:dyDescent="0.2">
      <c r="G186" s="82"/>
    </row>
    <row r="187" spans="7:7" x14ac:dyDescent="0.2">
      <c r="G187" s="82"/>
    </row>
    <row r="188" spans="7:7" x14ac:dyDescent="0.2">
      <c r="G188" s="82"/>
    </row>
    <row r="189" spans="7:7" x14ac:dyDescent="0.2">
      <c r="G189" s="82"/>
    </row>
    <row r="190" spans="7:7" x14ac:dyDescent="0.2">
      <c r="G190" s="82"/>
    </row>
    <row r="191" spans="7:7" x14ac:dyDescent="0.2">
      <c r="G191" s="82"/>
    </row>
    <row r="192" spans="7:7" x14ac:dyDescent="0.2">
      <c r="G192" s="82"/>
    </row>
    <row r="193" spans="7:7" x14ac:dyDescent="0.2">
      <c r="G193" s="82"/>
    </row>
    <row r="194" spans="7:7" x14ac:dyDescent="0.2">
      <c r="G194" s="82"/>
    </row>
    <row r="195" spans="7:7" x14ac:dyDescent="0.2">
      <c r="G195" s="82"/>
    </row>
    <row r="196" spans="7:7" x14ac:dyDescent="0.2">
      <c r="G196" s="82"/>
    </row>
    <row r="197" spans="7:7" x14ac:dyDescent="0.2">
      <c r="G197" s="82"/>
    </row>
    <row r="198" spans="7:7" x14ac:dyDescent="0.2">
      <c r="G198" s="82"/>
    </row>
    <row r="199" spans="7:7" x14ac:dyDescent="0.2">
      <c r="G199" s="82"/>
    </row>
    <row r="200" spans="7:7" x14ac:dyDescent="0.2">
      <c r="G200" s="82"/>
    </row>
    <row r="201" spans="7:7" x14ac:dyDescent="0.2">
      <c r="G201" s="82"/>
    </row>
    <row r="202" spans="7:7" x14ac:dyDescent="0.2">
      <c r="G202" s="82"/>
    </row>
    <row r="203" spans="7:7" x14ac:dyDescent="0.2">
      <c r="G203" s="82"/>
    </row>
    <row r="204" spans="7:7" x14ac:dyDescent="0.2">
      <c r="G204" s="82"/>
    </row>
    <row r="205" spans="7:7" x14ac:dyDescent="0.2">
      <c r="G205" s="82"/>
    </row>
    <row r="206" spans="7:7" x14ac:dyDescent="0.2">
      <c r="G206" s="82"/>
    </row>
    <row r="207" spans="7:7" x14ac:dyDescent="0.2">
      <c r="G207" s="82"/>
    </row>
    <row r="208" spans="7:7" x14ac:dyDescent="0.2">
      <c r="G208" s="82"/>
    </row>
    <row r="209" spans="7:7" x14ac:dyDescent="0.2">
      <c r="G209" s="82"/>
    </row>
    <row r="210" spans="7:7" x14ac:dyDescent="0.2">
      <c r="G210" s="82"/>
    </row>
    <row r="211" spans="7:7" x14ac:dyDescent="0.2">
      <c r="G211" s="82"/>
    </row>
    <row r="212" spans="7:7" x14ac:dyDescent="0.2">
      <c r="G212" s="82"/>
    </row>
    <row r="213" spans="7:7" x14ac:dyDescent="0.2">
      <c r="G213" s="82"/>
    </row>
    <row r="214" spans="7:7" x14ac:dyDescent="0.2">
      <c r="G214" s="82"/>
    </row>
    <row r="215" spans="7:7" x14ac:dyDescent="0.2">
      <c r="G215" s="82"/>
    </row>
    <row r="216" spans="7:7" x14ac:dyDescent="0.2">
      <c r="G216" s="82"/>
    </row>
    <row r="217" spans="7:7" x14ac:dyDescent="0.2">
      <c r="G217" s="82"/>
    </row>
    <row r="218" spans="7:7" x14ac:dyDescent="0.2">
      <c r="G218" s="82"/>
    </row>
    <row r="219" spans="7:7" x14ac:dyDescent="0.2">
      <c r="G219" s="82"/>
    </row>
    <row r="220" spans="7:7" x14ac:dyDescent="0.2">
      <c r="G220" s="82"/>
    </row>
    <row r="221" spans="7:7" x14ac:dyDescent="0.2">
      <c r="G221" s="82"/>
    </row>
    <row r="222" spans="7:7" x14ac:dyDescent="0.2">
      <c r="G222" s="82"/>
    </row>
    <row r="223" spans="7:7" x14ac:dyDescent="0.2">
      <c r="G223" s="82"/>
    </row>
    <row r="224" spans="7:7" x14ac:dyDescent="0.2">
      <c r="G224" s="82"/>
    </row>
    <row r="225" spans="7:7" x14ac:dyDescent="0.2">
      <c r="G225" s="82"/>
    </row>
    <row r="226" spans="7:7" x14ac:dyDescent="0.2">
      <c r="G226" s="82"/>
    </row>
    <row r="227" spans="7:7" x14ac:dyDescent="0.2">
      <c r="G227" s="82"/>
    </row>
    <row r="228" spans="7:7" x14ac:dyDescent="0.2">
      <c r="G228" s="82"/>
    </row>
    <row r="229" spans="7:7" x14ac:dyDescent="0.2">
      <c r="G229" s="82"/>
    </row>
    <row r="230" spans="7:7" x14ac:dyDescent="0.2">
      <c r="G230" s="82"/>
    </row>
    <row r="231" spans="7:7" x14ac:dyDescent="0.2">
      <c r="G231" s="82"/>
    </row>
    <row r="232" spans="7:7" x14ac:dyDescent="0.2">
      <c r="G232" s="82"/>
    </row>
    <row r="233" spans="7:7" x14ac:dyDescent="0.2">
      <c r="G233" s="82"/>
    </row>
    <row r="234" spans="7:7" x14ac:dyDescent="0.2">
      <c r="G234" s="82"/>
    </row>
    <row r="235" spans="7:7" x14ac:dyDescent="0.2">
      <c r="G235" s="82"/>
    </row>
    <row r="236" spans="7:7" x14ac:dyDescent="0.2">
      <c r="G236" s="82"/>
    </row>
    <row r="237" spans="7:7" x14ac:dyDescent="0.2">
      <c r="G237" s="82"/>
    </row>
    <row r="238" spans="7:7" x14ac:dyDescent="0.2">
      <c r="G238" s="82"/>
    </row>
    <row r="239" spans="7:7" x14ac:dyDescent="0.2">
      <c r="G239" s="82"/>
    </row>
    <row r="240" spans="7:7" x14ac:dyDescent="0.2">
      <c r="G240" s="82"/>
    </row>
    <row r="241" spans="7:7" x14ac:dyDescent="0.2">
      <c r="G241" s="82"/>
    </row>
    <row r="242" spans="7:7" x14ac:dyDescent="0.2">
      <c r="G242" s="82"/>
    </row>
    <row r="243" spans="7:7" x14ac:dyDescent="0.2">
      <c r="G243" s="82"/>
    </row>
    <row r="244" spans="7:7" x14ac:dyDescent="0.2">
      <c r="G244" s="82"/>
    </row>
    <row r="245" spans="7:7" x14ac:dyDescent="0.2">
      <c r="G245" s="82"/>
    </row>
    <row r="246" spans="7:7" x14ac:dyDescent="0.2">
      <c r="G246" s="82"/>
    </row>
    <row r="247" spans="7:7" x14ac:dyDescent="0.2">
      <c r="G247" s="82"/>
    </row>
    <row r="248" spans="7:7" x14ac:dyDescent="0.2">
      <c r="G248" s="82"/>
    </row>
    <row r="249" spans="7:7" x14ac:dyDescent="0.2">
      <c r="G249" s="82"/>
    </row>
    <row r="250" spans="7:7" x14ac:dyDescent="0.2">
      <c r="G250" s="82"/>
    </row>
    <row r="251" spans="7:7" x14ac:dyDescent="0.2">
      <c r="G251" s="82"/>
    </row>
    <row r="252" spans="7:7" x14ac:dyDescent="0.2">
      <c r="G252" s="82"/>
    </row>
    <row r="253" spans="7:7" x14ac:dyDescent="0.2">
      <c r="G253" s="82"/>
    </row>
    <row r="254" spans="7:7" x14ac:dyDescent="0.2">
      <c r="G254" s="82"/>
    </row>
    <row r="255" spans="7:7" x14ac:dyDescent="0.2">
      <c r="G255" s="82"/>
    </row>
    <row r="256" spans="7:7" x14ac:dyDescent="0.2">
      <c r="G256" s="82"/>
    </row>
    <row r="257" spans="7:7" x14ac:dyDescent="0.2">
      <c r="G257" s="82"/>
    </row>
    <row r="258" spans="7:7" x14ac:dyDescent="0.2">
      <c r="G258" s="82"/>
    </row>
    <row r="259" spans="7:7" x14ac:dyDescent="0.2">
      <c r="G259" s="82"/>
    </row>
    <row r="260" spans="7:7" x14ac:dyDescent="0.2">
      <c r="G260" s="82"/>
    </row>
    <row r="261" spans="7:7" x14ac:dyDescent="0.2">
      <c r="G261" s="82"/>
    </row>
    <row r="262" spans="7:7" x14ac:dyDescent="0.2">
      <c r="G262" s="82"/>
    </row>
    <row r="263" spans="7:7" x14ac:dyDescent="0.2">
      <c r="G263" s="82"/>
    </row>
    <row r="264" spans="7:7" x14ac:dyDescent="0.2">
      <c r="G264" s="82"/>
    </row>
    <row r="265" spans="7:7" x14ac:dyDescent="0.2">
      <c r="G265" s="82"/>
    </row>
    <row r="266" spans="7:7" x14ac:dyDescent="0.2">
      <c r="G266" s="82"/>
    </row>
    <row r="267" spans="7:7" x14ac:dyDescent="0.2">
      <c r="G267" s="82"/>
    </row>
    <row r="268" spans="7:7" x14ac:dyDescent="0.2">
      <c r="G268" s="82"/>
    </row>
    <row r="269" spans="7:7" x14ac:dyDescent="0.2">
      <c r="G269" s="82"/>
    </row>
    <row r="270" spans="7:7" x14ac:dyDescent="0.2">
      <c r="G270" s="82"/>
    </row>
    <row r="271" spans="7:7" x14ac:dyDescent="0.2">
      <c r="G271" s="82"/>
    </row>
    <row r="272" spans="7:7" x14ac:dyDescent="0.2">
      <c r="G272" s="82"/>
    </row>
    <row r="273" spans="7:7" x14ac:dyDescent="0.2">
      <c r="G273" s="82"/>
    </row>
    <row r="274" spans="7:7" x14ac:dyDescent="0.2">
      <c r="G274" s="82"/>
    </row>
    <row r="275" spans="7:7" x14ac:dyDescent="0.2">
      <c r="G275" s="82"/>
    </row>
    <row r="276" spans="7:7" x14ac:dyDescent="0.2">
      <c r="G276" s="82"/>
    </row>
    <row r="277" spans="7:7" x14ac:dyDescent="0.2">
      <c r="G277" s="82"/>
    </row>
    <row r="278" spans="7:7" x14ac:dyDescent="0.2">
      <c r="G278" s="82"/>
    </row>
    <row r="279" spans="7:7" x14ac:dyDescent="0.2">
      <c r="G279" s="82"/>
    </row>
    <row r="280" spans="7:7" x14ac:dyDescent="0.2">
      <c r="G280" s="82"/>
    </row>
    <row r="281" spans="7:7" x14ac:dyDescent="0.2">
      <c r="G281" s="82"/>
    </row>
    <row r="282" spans="7:7" x14ac:dyDescent="0.2">
      <c r="G282" s="82"/>
    </row>
  </sheetData>
  <autoFilter ref="A2:H2" xr:uid="{00000000-0009-0000-0000-00000E000000}">
    <sortState ref="A3:H29">
      <sortCondition descending="1" ref="H2"/>
    </sortState>
  </autoFilter>
  <conditionalFormatting sqref="B30:B84 B3:B28">
    <cfRule type="containsText" dxfId="9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portrait" horizontalDpi="4294967293" r:id="rId1"/>
  <headerFooter alignWithMargins="0">
    <oddHeader xml:space="preserve">&amp;C&amp;"Arial,Bold"&amp;14WJRA 2018&amp;R&amp;D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D84416"/>
  </sheetPr>
  <dimension ref="A1:W243"/>
  <sheetViews>
    <sheetView zoomScaleNormal="100" zoomScalePageLayoutView="110" workbookViewId="0">
      <selection activeCell="T32" sqref="T32"/>
    </sheetView>
  </sheetViews>
  <sheetFormatPr defaultColWidth="9.140625" defaultRowHeight="12.75" x14ac:dyDescent="0.2"/>
  <cols>
    <col min="1" max="1" width="20.7109375" style="18" customWidth="1"/>
    <col min="2" max="2" width="15.7109375" style="18" customWidth="1"/>
    <col min="3" max="4" width="7" style="18" customWidth="1"/>
    <col min="5" max="9" width="4.85546875" style="15" customWidth="1"/>
    <col min="10" max="10" width="5.7109375" style="16" customWidth="1"/>
    <col min="11" max="11" width="5.85546875" style="18" customWidth="1"/>
    <col min="12" max="13" width="6.28515625" style="18" customWidth="1"/>
    <col min="14" max="14" width="4.28515625" style="18" customWidth="1"/>
    <col min="15" max="15" width="3.85546875" style="18" customWidth="1"/>
    <col min="16" max="17" width="5.7109375" style="18" hidden="1" customWidth="1"/>
    <col min="18" max="18" width="7.140625" style="18" hidden="1" customWidth="1"/>
    <col min="19" max="19" width="9.140625" style="18" hidden="1" customWidth="1"/>
    <col min="20" max="20" width="9.140625" style="18"/>
    <col min="21" max="21" width="4.28515625" style="19" bestFit="1" customWidth="1"/>
    <col min="22" max="16384" width="9.140625" style="18"/>
  </cols>
  <sheetData>
    <row r="1" spans="1:23" ht="20.25" customHeight="1" x14ac:dyDescent="0.2">
      <c r="A1" s="35" t="s">
        <v>12</v>
      </c>
      <c r="B1" s="15"/>
      <c r="C1" s="15"/>
      <c r="D1" s="15"/>
      <c r="H1" s="36"/>
      <c r="I1" s="3"/>
      <c r="U1" s="13"/>
    </row>
    <row r="2" spans="1:23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200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3" s="29" customFormat="1" ht="12.75" customHeight="1" x14ac:dyDescent="0.2">
      <c r="A3" s="18" t="s">
        <v>61</v>
      </c>
      <c r="B3" s="53"/>
      <c r="C3" s="18">
        <v>8</v>
      </c>
      <c r="D3" s="18">
        <v>10</v>
      </c>
      <c r="E3" s="20">
        <v>10</v>
      </c>
      <c r="F3" s="20">
        <v>10</v>
      </c>
      <c r="G3" s="20">
        <v>8</v>
      </c>
      <c r="H3" s="20">
        <v>9</v>
      </c>
      <c r="I3" s="20">
        <v>9</v>
      </c>
      <c r="J3" s="16">
        <v>9</v>
      </c>
      <c r="K3" s="20">
        <v>10</v>
      </c>
      <c r="L3" s="20">
        <v>10</v>
      </c>
      <c r="M3" s="20">
        <v>9</v>
      </c>
      <c r="N3" s="20">
        <v>10</v>
      </c>
      <c r="O3" s="20">
        <v>10</v>
      </c>
      <c r="P3" s="20"/>
      <c r="Q3" s="20"/>
      <c r="R3" s="20"/>
      <c r="S3" s="18"/>
      <c r="T3" s="75">
        <f t="shared" ref="T3:T19" si="0">SUM(C3:S3)</f>
        <v>122</v>
      </c>
      <c r="U3" s="19">
        <v>1</v>
      </c>
    </row>
    <row r="4" spans="1:23" x14ac:dyDescent="0.2">
      <c r="A4" s="18" t="s">
        <v>71</v>
      </c>
      <c r="C4" s="18">
        <v>6</v>
      </c>
      <c r="D4" s="18">
        <v>6</v>
      </c>
      <c r="E4" s="20">
        <v>8</v>
      </c>
      <c r="F4" s="20">
        <v>8</v>
      </c>
      <c r="G4" s="20">
        <v>1</v>
      </c>
      <c r="H4" s="20">
        <v>3</v>
      </c>
      <c r="I4" s="20">
        <v>6</v>
      </c>
      <c r="J4" s="16">
        <v>10</v>
      </c>
      <c r="K4" s="20">
        <v>9</v>
      </c>
      <c r="L4" s="20">
        <v>8</v>
      </c>
      <c r="M4" s="20">
        <v>8</v>
      </c>
      <c r="N4" s="20"/>
      <c r="O4" s="20"/>
      <c r="P4" s="20"/>
      <c r="Q4" s="20"/>
      <c r="R4" s="20"/>
      <c r="T4" s="75">
        <f t="shared" si="0"/>
        <v>73</v>
      </c>
      <c r="U4" s="19">
        <f>U3+1</f>
        <v>2</v>
      </c>
    </row>
    <row r="5" spans="1:23" x14ac:dyDescent="0.2">
      <c r="A5" s="18" t="s">
        <v>59</v>
      </c>
      <c r="C5" s="18">
        <v>7</v>
      </c>
      <c r="E5" s="20"/>
      <c r="F5" s="20"/>
      <c r="G5" s="20">
        <v>10</v>
      </c>
      <c r="H5" s="20">
        <v>10</v>
      </c>
      <c r="I5" s="20">
        <v>10</v>
      </c>
      <c r="J5" s="16">
        <v>8</v>
      </c>
      <c r="K5" s="20">
        <v>7</v>
      </c>
      <c r="L5" s="20"/>
      <c r="M5" s="20"/>
      <c r="N5" s="20">
        <v>9</v>
      </c>
      <c r="O5" s="20">
        <v>2</v>
      </c>
      <c r="P5" s="20"/>
      <c r="Q5" s="20"/>
      <c r="R5" s="20"/>
      <c r="S5" s="3"/>
      <c r="T5" s="75">
        <f t="shared" si="0"/>
        <v>63</v>
      </c>
      <c r="U5" s="19">
        <f t="shared" ref="U5:U18" si="1">U4+1</f>
        <v>3</v>
      </c>
    </row>
    <row r="6" spans="1:23" x14ac:dyDescent="0.2">
      <c r="A6" s="18" t="s">
        <v>68</v>
      </c>
      <c r="C6" s="18">
        <v>5</v>
      </c>
      <c r="D6" s="18">
        <v>5</v>
      </c>
      <c r="E6" s="20">
        <v>9</v>
      </c>
      <c r="F6" s="20">
        <v>7</v>
      </c>
      <c r="G6" s="20">
        <v>0</v>
      </c>
      <c r="H6" s="20"/>
      <c r="I6" s="20"/>
      <c r="K6" s="20">
        <v>5</v>
      </c>
      <c r="L6" s="20">
        <v>5</v>
      </c>
      <c r="M6" s="20">
        <v>2</v>
      </c>
      <c r="N6" s="20">
        <v>7</v>
      </c>
      <c r="O6" s="20">
        <v>8</v>
      </c>
      <c r="P6" s="20"/>
      <c r="Q6" s="20"/>
      <c r="R6" s="20"/>
      <c r="S6" s="3"/>
      <c r="T6" s="75">
        <f t="shared" si="0"/>
        <v>53</v>
      </c>
      <c r="U6" s="19">
        <f t="shared" si="1"/>
        <v>4</v>
      </c>
    </row>
    <row r="7" spans="1:23" x14ac:dyDescent="0.2">
      <c r="A7" s="18" t="s">
        <v>66</v>
      </c>
      <c r="C7" s="18">
        <v>2</v>
      </c>
      <c r="D7" s="18">
        <v>8</v>
      </c>
      <c r="E7" s="20"/>
      <c r="F7" s="20"/>
      <c r="G7" s="20">
        <v>3</v>
      </c>
      <c r="H7" s="20">
        <v>1</v>
      </c>
      <c r="I7" s="20"/>
      <c r="J7" s="16">
        <v>2</v>
      </c>
      <c r="K7" s="20"/>
      <c r="L7" s="20">
        <v>9</v>
      </c>
      <c r="M7" s="20">
        <v>7</v>
      </c>
      <c r="N7" s="20">
        <v>6</v>
      </c>
      <c r="O7" s="20">
        <v>7</v>
      </c>
      <c r="P7" s="20"/>
      <c r="Q7" s="20"/>
      <c r="R7" s="20"/>
      <c r="S7" s="3"/>
      <c r="T7" s="75">
        <f t="shared" si="0"/>
        <v>45</v>
      </c>
      <c r="U7" s="19">
        <f t="shared" si="1"/>
        <v>5</v>
      </c>
    </row>
    <row r="8" spans="1:23" x14ac:dyDescent="0.2">
      <c r="A8" s="18" t="s">
        <v>69</v>
      </c>
      <c r="C8" s="18">
        <v>10</v>
      </c>
      <c r="D8" s="18">
        <v>9</v>
      </c>
      <c r="E8" s="20"/>
      <c r="F8" s="20"/>
      <c r="G8" s="20">
        <v>0</v>
      </c>
      <c r="H8" s="20">
        <v>8</v>
      </c>
      <c r="I8" s="20">
        <v>8</v>
      </c>
      <c r="J8" s="16">
        <v>5</v>
      </c>
      <c r="K8" s="20"/>
      <c r="L8" s="20"/>
      <c r="M8" s="20"/>
      <c r="N8" s="20"/>
      <c r="O8" s="20"/>
      <c r="P8" s="20"/>
      <c r="Q8" s="20"/>
      <c r="R8" s="20"/>
      <c r="S8" s="3"/>
      <c r="T8" s="75">
        <f t="shared" si="0"/>
        <v>40</v>
      </c>
      <c r="U8" s="19">
        <f t="shared" si="1"/>
        <v>6</v>
      </c>
    </row>
    <row r="9" spans="1:23" x14ac:dyDescent="0.2">
      <c r="A9" s="18" t="s">
        <v>62</v>
      </c>
      <c r="E9" s="20">
        <v>0</v>
      </c>
      <c r="F9" s="20">
        <v>9</v>
      </c>
      <c r="G9" s="20">
        <v>7</v>
      </c>
      <c r="H9" s="20">
        <v>6</v>
      </c>
      <c r="I9" s="20"/>
      <c r="K9" s="20"/>
      <c r="L9" s="20">
        <v>6</v>
      </c>
      <c r="M9" s="20">
        <v>10</v>
      </c>
      <c r="N9" s="20"/>
      <c r="O9" s="20"/>
      <c r="P9" s="20"/>
      <c r="Q9" s="20"/>
      <c r="R9" s="20"/>
      <c r="T9" s="75">
        <f t="shared" si="0"/>
        <v>38</v>
      </c>
      <c r="U9" s="19">
        <f t="shared" si="1"/>
        <v>7</v>
      </c>
    </row>
    <row r="10" spans="1:23" x14ac:dyDescent="0.2">
      <c r="A10" s="18" t="s">
        <v>65</v>
      </c>
      <c r="C10" s="18">
        <v>3</v>
      </c>
      <c r="D10" s="18">
        <v>3</v>
      </c>
      <c r="E10" s="20">
        <v>3</v>
      </c>
      <c r="F10" s="20">
        <v>4</v>
      </c>
      <c r="G10" s="20">
        <v>4</v>
      </c>
      <c r="H10" s="20"/>
      <c r="I10" s="20"/>
      <c r="K10" s="20">
        <v>6</v>
      </c>
      <c r="L10" s="20">
        <v>4</v>
      </c>
      <c r="M10" s="20">
        <v>4</v>
      </c>
      <c r="N10" s="20"/>
      <c r="O10" s="20"/>
      <c r="P10" s="20"/>
      <c r="Q10" s="20"/>
      <c r="R10" s="20"/>
      <c r="T10" s="75">
        <f t="shared" si="0"/>
        <v>31</v>
      </c>
      <c r="U10" s="6">
        <f t="shared" si="1"/>
        <v>8</v>
      </c>
      <c r="V10" s="5"/>
      <c r="W10" s="5"/>
    </row>
    <row r="11" spans="1:23" x14ac:dyDescent="0.2">
      <c r="A11" s="18" t="s">
        <v>67</v>
      </c>
      <c r="D11" s="18">
        <v>1</v>
      </c>
      <c r="E11" s="20">
        <v>5</v>
      </c>
      <c r="F11" s="20">
        <v>5</v>
      </c>
      <c r="G11" s="20">
        <v>0</v>
      </c>
      <c r="H11" s="20">
        <v>2</v>
      </c>
      <c r="I11" s="20">
        <v>3</v>
      </c>
      <c r="K11" s="20">
        <v>8</v>
      </c>
      <c r="L11" s="20"/>
      <c r="M11" s="20"/>
      <c r="N11" s="20">
        <v>3</v>
      </c>
      <c r="O11" s="20">
        <v>4</v>
      </c>
      <c r="P11" s="20"/>
      <c r="Q11" s="20"/>
      <c r="R11" s="20"/>
      <c r="S11" s="3"/>
      <c r="T11" s="75">
        <f t="shared" si="0"/>
        <v>31</v>
      </c>
      <c r="U11" s="19">
        <f t="shared" si="1"/>
        <v>9</v>
      </c>
    </row>
    <row r="12" spans="1:23" x14ac:dyDescent="0.2">
      <c r="A12" s="18" t="s">
        <v>63</v>
      </c>
      <c r="C12" s="18">
        <v>4</v>
      </c>
      <c r="D12" s="18">
        <v>4</v>
      </c>
      <c r="E12" s="20">
        <v>6</v>
      </c>
      <c r="F12" s="20">
        <v>3</v>
      </c>
      <c r="G12" s="20">
        <v>6</v>
      </c>
      <c r="H12" s="20">
        <v>4</v>
      </c>
      <c r="I12" s="20"/>
      <c r="K12" s="20">
        <v>3</v>
      </c>
      <c r="L12" s="20"/>
      <c r="M12" s="20"/>
      <c r="N12" s="20"/>
      <c r="O12" s="20"/>
      <c r="P12" s="20"/>
      <c r="Q12" s="20"/>
      <c r="R12" s="20"/>
      <c r="T12" s="75">
        <f t="shared" si="0"/>
        <v>30</v>
      </c>
      <c r="U12" s="19">
        <f t="shared" si="1"/>
        <v>10</v>
      </c>
    </row>
    <row r="13" spans="1:23" x14ac:dyDescent="0.2">
      <c r="A13" s="18" t="s">
        <v>64</v>
      </c>
      <c r="D13" s="18">
        <v>2</v>
      </c>
      <c r="E13" s="20"/>
      <c r="F13" s="20">
        <v>2</v>
      </c>
      <c r="G13" s="20">
        <v>5</v>
      </c>
      <c r="H13" s="20">
        <v>7</v>
      </c>
      <c r="I13" s="20"/>
      <c r="K13" s="20"/>
      <c r="L13" s="20">
        <v>2</v>
      </c>
      <c r="M13" s="20">
        <v>6</v>
      </c>
      <c r="N13" s="20"/>
      <c r="O13" s="20"/>
      <c r="P13" s="20"/>
      <c r="Q13" s="20"/>
      <c r="R13" s="20"/>
      <c r="S13" s="3"/>
      <c r="T13" s="75">
        <f t="shared" si="0"/>
        <v>24</v>
      </c>
      <c r="U13" s="19">
        <f t="shared" si="1"/>
        <v>11</v>
      </c>
    </row>
    <row r="14" spans="1:23" x14ac:dyDescent="0.2">
      <c r="A14" s="5" t="s">
        <v>128</v>
      </c>
      <c r="J14" s="16">
        <v>7</v>
      </c>
      <c r="N14" s="18">
        <v>8</v>
      </c>
      <c r="O14" s="18">
        <v>9</v>
      </c>
      <c r="T14" s="75">
        <f t="shared" si="0"/>
        <v>24</v>
      </c>
      <c r="U14" s="19">
        <f t="shared" si="1"/>
        <v>12</v>
      </c>
    </row>
    <row r="15" spans="1:23" x14ac:dyDescent="0.2">
      <c r="A15" s="5" t="s">
        <v>108</v>
      </c>
      <c r="E15" s="20">
        <v>4</v>
      </c>
      <c r="F15" s="20">
        <v>1</v>
      </c>
      <c r="G15" s="20">
        <v>2</v>
      </c>
      <c r="H15" s="20"/>
      <c r="I15" s="20">
        <v>2</v>
      </c>
      <c r="J15" s="16">
        <v>1</v>
      </c>
      <c r="K15" s="20">
        <v>4</v>
      </c>
      <c r="L15" s="20">
        <v>1</v>
      </c>
      <c r="M15" s="20">
        <v>3</v>
      </c>
      <c r="N15" s="20">
        <v>1</v>
      </c>
      <c r="O15" s="20">
        <v>3</v>
      </c>
      <c r="P15" s="20"/>
      <c r="Q15" s="20"/>
      <c r="R15" s="20"/>
      <c r="T15" s="75">
        <f t="shared" si="0"/>
        <v>22</v>
      </c>
      <c r="U15" s="19">
        <f t="shared" si="1"/>
        <v>13</v>
      </c>
    </row>
    <row r="16" spans="1:23" x14ac:dyDescent="0.2">
      <c r="A16" s="18" t="s">
        <v>114</v>
      </c>
      <c r="C16" s="18">
        <v>1</v>
      </c>
      <c r="E16" s="20">
        <v>2</v>
      </c>
      <c r="F16" s="20"/>
      <c r="G16" s="20"/>
      <c r="H16" s="20"/>
      <c r="I16" s="20"/>
      <c r="K16" s="20"/>
      <c r="L16" s="20">
        <v>3</v>
      </c>
      <c r="M16" s="20"/>
      <c r="N16" s="20">
        <v>4</v>
      </c>
      <c r="O16" s="20">
        <v>6</v>
      </c>
      <c r="P16" s="20"/>
      <c r="Q16" s="20"/>
      <c r="R16" s="20"/>
      <c r="T16" s="75">
        <f t="shared" si="0"/>
        <v>16</v>
      </c>
      <c r="U16" s="19">
        <f t="shared" si="1"/>
        <v>14</v>
      </c>
    </row>
    <row r="17" spans="1:21" x14ac:dyDescent="0.2">
      <c r="A17" s="18" t="s">
        <v>70</v>
      </c>
      <c r="E17" s="20"/>
      <c r="F17" s="20"/>
      <c r="G17" s="20">
        <v>0</v>
      </c>
      <c r="H17" s="20"/>
      <c r="I17" s="20">
        <v>1</v>
      </c>
      <c r="K17" s="20"/>
      <c r="L17" s="20"/>
      <c r="M17" s="20"/>
      <c r="N17" s="20">
        <v>2</v>
      </c>
      <c r="O17" s="20">
        <v>5</v>
      </c>
      <c r="P17" s="20"/>
      <c r="Q17" s="20"/>
      <c r="R17" s="20"/>
      <c r="S17" s="3"/>
      <c r="T17" s="75">
        <f t="shared" si="0"/>
        <v>8</v>
      </c>
      <c r="U17" s="19">
        <f t="shared" si="1"/>
        <v>15</v>
      </c>
    </row>
    <row r="18" spans="1:21" s="5" customFormat="1" x14ac:dyDescent="0.2">
      <c r="A18" s="5" t="s">
        <v>163</v>
      </c>
      <c r="C18" s="5">
        <v>0</v>
      </c>
      <c r="D18" s="5">
        <v>0</v>
      </c>
      <c r="E18" s="12">
        <v>0</v>
      </c>
      <c r="F18" s="12">
        <v>0</v>
      </c>
      <c r="G18" s="12">
        <v>0</v>
      </c>
      <c r="H18" s="12"/>
      <c r="I18" s="12"/>
      <c r="J18" s="4"/>
      <c r="T18" s="73">
        <f t="shared" si="0"/>
        <v>0</v>
      </c>
      <c r="U18" s="6">
        <f t="shared" si="1"/>
        <v>16</v>
      </c>
    </row>
    <row r="19" spans="1:21" x14ac:dyDescent="0.2">
      <c r="A19" s="18" t="s">
        <v>115</v>
      </c>
      <c r="T19" s="75">
        <f t="shared" si="0"/>
        <v>0</v>
      </c>
    </row>
    <row r="20" spans="1:21" x14ac:dyDescent="0.2">
      <c r="A20" s="18" t="s">
        <v>132</v>
      </c>
      <c r="B20" s="18" t="s">
        <v>155</v>
      </c>
      <c r="I20" s="15">
        <v>7</v>
      </c>
      <c r="M20" s="18">
        <v>1</v>
      </c>
      <c r="T20" s="74"/>
    </row>
    <row r="21" spans="1:21" x14ac:dyDescent="0.2">
      <c r="A21" s="5" t="s">
        <v>131</v>
      </c>
      <c r="B21" s="18" t="s">
        <v>155</v>
      </c>
      <c r="J21" s="16">
        <v>4</v>
      </c>
      <c r="T21" s="74"/>
    </row>
    <row r="22" spans="1:21" x14ac:dyDescent="0.2">
      <c r="A22" s="18" t="s">
        <v>129</v>
      </c>
      <c r="B22" s="18" t="s">
        <v>155</v>
      </c>
      <c r="I22" s="15">
        <v>5</v>
      </c>
      <c r="J22" s="16">
        <v>6</v>
      </c>
      <c r="T22" s="74"/>
    </row>
    <row r="23" spans="1:21" x14ac:dyDescent="0.2">
      <c r="A23" s="5" t="s">
        <v>136</v>
      </c>
      <c r="B23" s="18" t="s">
        <v>155</v>
      </c>
      <c r="T23" s="74"/>
    </row>
    <row r="24" spans="1:21" x14ac:dyDescent="0.2">
      <c r="A24" s="18" t="s">
        <v>119</v>
      </c>
      <c r="B24" s="18" t="s">
        <v>155</v>
      </c>
      <c r="E24" s="20">
        <v>7</v>
      </c>
      <c r="F24" s="20">
        <v>6</v>
      </c>
      <c r="G24" s="20"/>
      <c r="H24" s="20"/>
      <c r="I24" s="20"/>
      <c r="K24" s="20"/>
      <c r="L24" s="20">
        <v>7</v>
      </c>
      <c r="M24" s="20">
        <v>5</v>
      </c>
      <c r="N24" s="20"/>
      <c r="O24" s="20"/>
      <c r="P24" s="20"/>
      <c r="Q24" s="20"/>
      <c r="R24" s="20"/>
      <c r="S24" s="3"/>
      <c r="T24" s="74"/>
    </row>
    <row r="25" spans="1:21" x14ac:dyDescent="0.2">
      <c r="A25" s="5" t="s">
        <v>153</v>
      </c>
      <c r="B25" s="18" t="s">
        <v>155</v>
      </c>
      <c r="T25" s="74"/>
    </row>
    <row r="26" spans="1:21" x14ac:dyDescent="0.2">
      <c r="A26" s="18" t="s">
        <v>135</v>
      </c>
      <c r="B26" s="18" t="s">
        <v>155</v>
      </c>
      <c r="C26" s="18">
        <v>9</v>
      </c>
      <c r="D26" s="18">
        <v>7</v>
      </c>
      <c r="E26" s="20"/>
      <c r="F26" s="18"/>
      <c r="G26" s="18"/>
      <c r="H26" s="18"/>
      <c r="I26" s="18"/>
      <c r="K26" s="20"/>
      <c r="L26" s="20"/>
      <c r="M26" s="20"/>
      <c r="N26" s="20"/>
      <c r="O26" s="20"/>
      <c r="P26" s="20"/>
      <c r="Q26" s="20"/>
      <c r="R26" s="20"/>
      <c r="S26" s="15"/>
      <c r="T26" s="74"/>
    </row>
    <row r="27" spans="1:21" x14ac:dyDescent="0.2">
      <c r="A27" s="18" t="s">
        <v>130</v>
      </c>
      <c r="B27" s="18" t="s">
        <v>155</v>
      </c>
      <c r="I27" s="15">
        <v>4</v>
      </c>
      <c r="J27" s="16">
        <v>3</v>
      </c>
      <c r="T27" s="74"/>
    </row>
    <row r="28" spans="1:21" x14ac:dyDescent="0.2">
      <c r="A28" s="18" t="s">
        <v>60</v>
      </c>
      <c r="B28" s="18" t="s">
        <v>155</v>
      </c>
      <c r="E28" s="18"/>
      <c r="F28" s="18"/>
      <c r="G28" s="20">
        <v>9</v>
      </c>
      <c r="H28" s="20">
        <v>5</v>
      </c>
      <c r="I28" s="20"/>
      <c r="K28" s="20"/>
      <c r="L28" s="20"/>
      <c r="M28" s="20"/>
      <c r="N28" s="20"/>
      <c r="O28" s="20"/>
      <c r="P28" s="20"/>
      <c r="Q28" s="20"/>
      <c r="R28" s="20"/>
      <c r="S28" s="3"/>
      <c r="T28" s="74"/>
    </row>
    <row r="29" spans="1:21" x14ac:dyDescent="0.2">
      <c r="A29" s="18" t="s">
        <v>197</v>
      </c>
      <c r="B29" s="18" t="s">
        <v>155</v>
      </c>
      <c r="N29" s="18">
        <v>5</v>
      </c>
      <c r="O29" s="18">
        <v>1</v>
      </c>
      <c r="T29" s="74"/>
    </row>
    <row r="30" spans="1:21" x14ac:dyDescent="0.2">
      <c r="T30" s="78"/>
    </row>
    <row r="31" spans="1:21" x14ac:dyDescent="0.2">
      <c r="T31" s="78"/>
    </row>
    <row r="32" spans="1:21" x14ac:dyDescent="0.2">
      <c r="T32" s="78"/>
    </row>
    <row r="33" spans="20:20" x14ac:dyDescent="0.2">
      <c r="T33" s="78"/>
    </row>
    <row r="34" spans="20:20" x14ac:dyDescent="0.2">
      <c r="T34" s="78"/>
    </row>
    <row r="35" spans="20:20" x14ac:dyDescent="0.2">
      <c r="T35" s="78"/>
    </row>
    <row r="36" spans="20:20" x14ac:dyDescent="0.2">
      <c r="T36" s="78"/>
    </row>
    <row r="37" spans="20:20" x14ac:dyDescent="0.2">
      <c r="T37" s="78"/>
    </row>
    <row r="38" spans="20:20" x14ac:dyDescent="0.2">
      <c r="T38" s="78"/>
    </row>
    <row r="39" spans="20:20" x14ac:dyDescent="0.2">
      <c r="T39" s="78"/>
    </row>
    <row r="40" spans="20:20" x14ac:dyDescent="0.2">
      <c r="T40" s="78"/>
    </row>
    <row r="41" spans="20:20" x14ac:dyDescent="0.2">
      <c r="T41" s="78"/>
    </row>
    <row r="42" spans="20:20" x14ac:dyDescent="0.2">
      <c r="T42" s="78"/>
    </row>
    <row r="43" spans="20:20" x14ac:dyDescent="0.2">
      <c r="T43" s="78"/>
    </row>
    <row r="44" spans="20:20" x14ac:dyDescent="0.2">
      <c r="T44" s="78"/>
    </row>
    <row r="45" spans="20:20" x14ac:dyDescent="0.2">
      <c r="T45" s="78"/>
    </row>
    <row r="46" spans="20:20" x14ac:dyDescent="0.2">
      <c r="T46" s="78"/>
    </row>
    <row r="47" spans="20:20" x14ac:dyDescent="0.2">
      <c r="T47" s="78"/>
    </row>
    <row r="48" spans="20:20" x14ac:dyDescent="0.2">
      <c r="T48" s="78"/>
    </row>
    <row r="49" spans="20:20" x14ac:dyDescent="0.2">
      <c r="T49" s="78"/>
    </row>
    <row r="50" spans="20:20" x14ac:dyDescent="0.2">
      <c r="T50" s="78"/>
    </row>
    <row r="51" spans="20:20" x14ac:dyDescent="0.2">
      <c r="T51" s="78"/>
    </row>
    <row r="52" spans="20:20" x14ac:dyDescent="0.2">
      <c r="T52" s="78"/>
    </row>
    <row r="53" spans="20:20" x14ac:dyDescent="0.2">
      <c r="T53" s="78"/>
    </row>
    <row r="54" spans="20:20" x14ac:dyDescent="0.2">
      <c r="T54" s="78"/>
    </row>
    <row r="55" spans="20:20" x14ac:dyDescent="0.2">
      <c r="T55" s="78"/>
    </row>
    <row r="56" spans="20:20" x14ac:dyDescent="0.2">
      <c r="T56" s="78"/>
    </row>
    <row r="57" spans="20:20" x14ac:dyDescent="0.2">
      <c r="T57" s="78"/>
    </row>
    <row r="58" spans="20:20" x14ac:dyDescent="0.2">
      <c r="T58" s="78"/>
    </row>
    <row r="59" spans="20:20" x14ac:dyDescent="0.2">
      <c r="T59" s="78"/>
    </row>
    <row r="60" spans="20:20" x14ac:dyDescent="0.2">
      <c r="T60" s="78"/>
    </row>
    <row r="61" spans="20:20" x14ac:dyDescent="0.2">
      <c r="T61" s="78"/>
    </row>
    <row r="62" spans="20:20" x14ac:dyDescent="0.2">
      <c r="T62" s="78"/>
    </row>
    <row r="63" spans="20:20" x14ac:dyDescent="0.2">
      <c r="T63" s="78"/>
    </row>
    <row r="64" spans="20:20" x14ac:dyDescent="0.2">
      <c r="T64" s="78"/>
    </row>
    <row r="65" spans="20:20" x14ac:dyDescent="0.2">
      <c r="T65" s="78"/>
    </row>
    <row r="66" spans="20:20" x14ac:dyDescent="0.2">
      <c r="T66" s="78"/>
    </row>
    <row r="67" spans="20:20" x14ac:dyDescent="0.2">
      <c r="T67" s="78"/>
    </row>
    <row r="68" spans="20:20" x14ac:dyDescent="0.2">
      <c r="T68" s="78"/>
    </row>
    <row r="69" spans="20:20" x14ac:dyDescent="0.2">
      <c r="T69" s="78"/>
    </row>
    <row r="70" spans="20:20" x14ac:dyDescent="0.2">
      <c r="T70" s="78"/>
    </row>
    <row r="71" spans="20:20" x14ac:dyDescent="0.2">
      <c r="T71" s="78"/>
    </row>
    <row r="72" spans="20:20" x14ac:dyDescent="0.2">
      <c r="T72" s="78"/>
    </row>
    <row r="73" spans="20:20" x14ac:dyDescent="0.2">
      <c r="T73" s="78"/>
    </row>
    <row r="74" spans="20:20" x14ac:dyDescent="0.2">
      <c r="T74" s="78"/>
    </row>
    <row r="75" spans="20:20" x14ac:dyDescent="0.2">
      <c r="T75" s="78"/>
    </row>
    <row r="76" spans="20:20" x14ac:dyDescent="0.2">
      <c r="T76" s="78"/>
    </row>
    <row r="77" spans="20:20" x14ac:dyDescent="0.2">
      <c r="T77" s="78"/>
    </row>
    <row r="78" spans="20:20" x14ac:dyDescent="0.2">
      <c r="T78" s="78"/>
    </row>
    <row r="79" spans="20:20" x14ac:dyDescent="0.2">
      <c r="T79" s="78"/>
    </row>
    <row r="80" spans="20:20" x14ac:dyDescent="0.2">
      <c r="T80" s="78"/>
    </row>
    <row r="81" spans="20:20" x14ac:dyDescent="0.2">
      <c r="T81" s="78"/>
    </row>
    <row r="82" spans="20:20" x14ac:dyDescent="0.2">
      <c r="T82" s="78"/>
    </row>
    <row r="83" spans="20:20" x14ac:dyDescent="0.2">
      <c r="T83" s="78"/>
    </row>
    <row r="84" spans="20:20" x14ac:dyDescent="0.2">
      <c r="T84" s="78"/>
    </row>
    <row r="85" spans="20:20" x14ac:dyDescent="0.2">
      <c r="T85" s="78"/>
    </row>
    <row r="86" spans="20:20" x14ac:dyDescent="0.2">
      <c r="T86" s="78"/>
    </row>
    <row r="87" spans="20:20" x14ac:dyDescent="0.2">
      <c r="T87" s="78"/>
    </row>
    <row r="88" spans="20:20" x14ac:dyDescent="0.2">
      <c r="T88" s="78"/>
    </row>
    <row r="89" spans="20:20" x14ac:dyDescent="0.2">
      <c r="T89" s="78"/>
    </row>
    <row r="90" spans="20:20" x14ac:dyDescent="0.2">
      <c r="T90" s="78"/>
    </row>
    <row r="91" spans="20:20" x14ac:dyDescent="0.2">
      <c r="T91" s="78"/>
    </row>
    <row r="92" spans="20:20" x14ac:dyDescent="0.2">
      <c r="T92" s="78"/>
    </row>
    <row r="93" spans="20:20" x14ac:dyDescent="0.2">
      <c r="T93" s="78"/>
    </row>
    <row r="94" spans="20:20" x14ac:dyDescent="0.2">
      <c r="T94" s="78"/>
    </row>
    <row r="95" spans="20:20" x14ac:dyDescent="0.2">
      <c r="T95" s="78"/>
    </row>
    <row r="96" spans="20:20" x14ac:dyDescent="0.2">
      <c r="T96" s="78"/>
    </row>
    <row r="97" spans="20:20" x14ac:dyDescent="0.2">
      <c r="T97" s="78"/>
    </row>
    <row r="98" spans="20:20" x14ac:dyDescent="0.2">
      <c r="T98" s="78"/>
    </row>
    <row r="99" spans="20:20" x14ac:dyDescent="0.2">
      <c r="T99" s="78"/>
    </row>
    <row r="100" spans="20:20" x14ac:dyDescent="0.2">
      <c r="T100" s="78"/>
    </row>
    <row r="101" spans="20:20" x14ac:dyDescent="0.2">
      <c r="T101" s="78"/>
    </row>
    <row r="102" spans="20:20" x14ac:dyDescent="0.2">
      <c r="T102" s="78"/>
    </row>
    <row r="103" spans="20:20" x14ac:dyDescent="0.2">
      <c r="T103" s="78"/>
    </row>
    <row r="104" spans="20:20" x14ac:dyDescent="0.2">
      <c r="T104" s="78"/>
    </row>
    <row r="105" spans="20:20" x14ac:dyDescent="0.2">
      <c r="T105" s="78"/>
    </row>
    <row r="106" spans="20:20" x14ac:dyDescent="0.2">
      <c r="T106" s="78"/>
    </row>
    <row r="107" spans="20:20" x14ac:dyDescent="0.2">
      <c r="T107" s="78"/>
    </row>
    <row r="108" spans="20:20" x14ac:dyDescent="0.2">
      <c r="T108" s="78"/>
    </row>
    <row r="109" spans="20:20" x14ac:dyDescent="0.2">
      <c r="T109" s="78"/>
    </row>
    <row r="110" spans="20:20" x14ac:dyDescent="0.2">
      <c r="T110" s="78"/>
    </row>
    <row r="111" spans="20:20" x14ac:dyDescent="0.2">
      <c r="T111" s="78"/>
    </row>
    <row r="112" spans="20:20" x14ac:dyDescent="0.2">
      <c r="T112" s="78"/>
    </row>
    <row r="113" spans="20:20" x14ac:dyDescent="0.2">
      <c r="T113" s="78"/>
    </row>
    <row r="114" spans="20:20" x14ac:dyDescent="0.2">
      <c r="T114" s="78"/>
    </row>
    <row r="115" spans="20:20" x14ac:dyDescent="0.2">
      <c r="T115" s="78"/>
    </row>
    <row r="116" spans="20:20" x14ac:dyDescent="0.2">
      <c r="T116" s="78"/>
    </row>
    <row r="117" spans="20:20" x14ac:dyDescent="0.2">
      <c r="T117" s="78"/>
    </row>
    <row r="118" spans="20:20" x14ac:dyDescent="0.2">
      <c r="T118" s="78"/>
    </row>
    <row r="119" spans="20:20" x14ac:dyDescent="0.2">
      <c r="T119" s="78"/>
    </row>
    <row r="120" spans="20:20" x14ac:dyDescent="0.2">
      <c r="T120" s="78"/>
    </row>
    <row r="121" spans="20:20" x14ac:dyDescent="0.2">
      <c r="T121" s="78"/>
    </row>
    <row r="122" spans="20:20" x14ac:dyDescent="0.2">
      <c r="T122" s="78"/>
    </row>
    <row r="123" spans="20:20" x14ac:dyDescent="0.2">
      <c r="T123" s="78"/>
    </row>
    <row r="124" spans="20:20" x14ac:dyDescent="0.2">
      <c r="T124" s="78"/>
    </row>
    <row r="125" spans="20:20" x14ac:dyDescent="0.2">
      <c r="T125" s="78"/>
    </row>
    <row r="126" spans="20:20" x14ac:dyDescent="0.2">
      <c r="T126" s="78"/>
    </row>
    <row r="127" spans="20:20" x14ac:dyDescent="0.2">
      <c r="T127" s="78"/>
    </row>
    <row r="128" spans="20:20" x14ac:dyDescent="0.2">
      <c r="T128" s="78"/>
    </row>
    <row r="129" spans="20:20" x14ac:dyDescent="0.2">
      <c r="T129" s="78"/>
    </row>
    <row r="130" spans="20:20" x14ac:dyDescent="0.2">
      <c r="T130" s="78"/>
    </row>
    <row r="131" spans="20:20" x14ac:dyDescent="0.2">
      <c r="T131" s="78"/>
    </row>
    <row r="132" spans="20:20" x14ac:dyDescent="0.2">
      <c r="T132" s="78"/>
    </row>
    <row r="133" spans="20:20" x14ac:dyDescent="0.2">
      <c r="T133" s="78"/>
    </row>
    <row r="134" spans="20:20" x14ac:dyDescent="0.2">
      <c r="T134" s="78"/>
    </row>
    <row r="135" spans="20:20" x14ac:dyDescent="0.2">
      <c r="T135" s="78"/>
    </row>
    <row r="136" spans="20:20" x14ac:dyDescent="0.2">
      <c r="T136" s="78"/>
    </row>
    <row r="137" spans="20:20" x14ac:dyDescent="0.2">
      <c r="T137" s="78"/>
    </row>
    <row r="138" spans="20:20" x14ac:dyDescent="0.2">
      <c r="T138" s="78"/>
    </row>
    <row r="139" spans="20:20" x14ac:dyDescent="0.2">
      <c r="T139" s="78"/>
    </row>
    <row r="140" spans="20:20" x14ac:dyDescent="0.2">
      <c r="T140" s="78"/>
    </row>
    <row r="141" spans="20:20" x14ac:dyDescent="0.2">
      <c r="T141" s="78"/>
    </row>
    <row r="142" spans="20:20" x14ac:dyDescent="0.2">
      <c r="T142" s="78"/>
    </row>
    <row r="143" spans="20:20" x14ac:dyDescent="0.2">
      <c r="T143" s="78"/>
    </row>
    <row r="144" spans="20:20" x14ac:dyDescent="0.2">
      <c r="T144" s="78"/>
    </row>
    <row r="145" spans="20:20" x14ac:dyDescent="0.2">
      <c r="T145" s="78"/>
    </row>
    <row r="146" spans="20:20" x14ac:dyDescent="0.2">
      <c r="T146" s="78"/>
    </row>
    <row r="147" spans="20:20" x14ac:dyDescent="0.2">
      <c r="T147" s="78"/>
    </row>
    <row r="148" spans="20:20" x14ac:dyDescent="0.2">
      <c r="T148" s="78"/>
    </row>
    <row r="149" spans="20:20" x14ac:dyDescent="0.2">
      <c r="T149" s="78"/>
    </row>
    <row r="150" spans="20:20" x14ac:dyDescent="0.2">
      <c r="T150" s="78"/>
    </row>
    <row r="151" spans="20:20" x14ac:dyDescent="0.2">
      <c r="T151" s="78"/>
    </row>
    <row r="152" spans="20:20" x14ac:dyDescent="0.2">
      <c r="T152" s="78"/>
    </row>
    <row r="153" spans="20:20" x14ac:dyDescent="0.2">
      <c r="T153" s="78"/>
    </row>
    <row r="154" spans="20:20" x14ac:dyDescent="0.2">
      <c r="T154" s="78"/>
    </row>
    <row r="155" spans="20:20" x14ac:dyDescent="0.2">
      <c r="T155" s="78"/>
    </row>
    <row r="156" spans="20:20" x14ac:dyDescent="0.2">
      <c r="T156" s="78"/>
    </row>
    <row r="157" spans="20:20" x14ac:dyDescent="0.2">
      <c r="T157" s="78"/>
    </row>
    <row r="158" spans="20:20" x14ac:dyDescent="0.2">
      <c r="T158" s="78"/>
    </row>
    <row r="159" spans="20:20" x14ac:dyDescent="0.2">
      <c r="T159" s="78"/>
    </row>
    <row r="160" spans="20:20" x14ac:dyDescent="0.2">
      <c r="T160" s="78"/>
    </row>
    <row r="161" spans="20:20" x14ac:dyDescent="0.2">
      <c r="T161" s="78"/>
    </row>
    <row r="162" spans="20:20" x14ac:dyDescent="0.2">
      <c r="T162" s="78"/>
    </row>
    <row r="163" spans="20:20" x14ac:dyDescent="0.2">
      <c r="T163" s="78"/>
    </row>
    <row r="164" spans="20:20" x14ac:dyDescent="0.2">
      <c r="T164" s="78"/>
    </row>
    <row r="165" spans="20:20" x14ac:dyDescent="0.2">
      <c r="T165" s="78"/>
    </row>
    <row r="166" spans="20:20" x14ac:dyDescent="0.2">
      <c r="T166" s="78"/>
    </row>
    <row r="167" spans="20:20" x14ac:dyDescent="0.2">
      <c r="T167" s="78"/>
    </row>
    <row r="168" spans="20:20" x14ac:dyDescent="0.2">
      <c r="T168" s="78"/>
    </row>
    <row r="169" spans="20:20" x14ac:dyDescent="0.2">
      <c r="T169" s="78"/>
    </row>
    <row r="170" spans="20:20" x14ac:dyDescent="0.2">
      <c r="T170" s="78"/>
    </row>
    <row r="171" spans="20:20" x14ac:dyDescent="0.2">
      <c r="T171" s="78"/>
    </row>
    <row r="172" spans="20:20" x14ac:dyDescent="0.2">
      <c r="T172" s="78"/>
    </row>
    <row r="173" spans="20:20" x14ac:dyDescent="0.2">
      <c r="T173" s="78"/>
    </row>
    <row r="174" spans="20:20" x14ac:dyDescent="0.2">
      <c r="T174" s="78"/>
    </row>
    <row r="175" spans="20:20" x14ac:dyDescent="0.2">
      <c r="T175" s="78"/>
    </row>
    <row r="176" spans="20:20" x14ac:dyDescent="0.2">
      <c r="T176" s="78"/>
    </row>
    <row r="177" spans="20:20" x14ac:dyDescent="0.2">
      <c r="T177" s="78"/>
    </row>
    <row r="178" spans="20:20" x14ac:dyDescent="0.2">
      <c r="T178" s="78"/>
    </row>
    <row r="179" spans="20:20" x14ac:dyDescent="0.2">
      <c r="T179" s="78"/>
    </row>
    <row r="180" spans="20:20" x14ac:dyDescent="0.2">
      <c r="T180" s="78"/>
    </row>
    <row r="181" spans="20:20" x14ac:dyDescent="0.2">
      <c r="T181" s="78"/>
    </row>
    <row r="182" spans="20:20" x14ac:dyDescent="0.2">
      <c r="T182" s="78"/>
    </row>
    <row r="183" spans="20:20" x14ac:dyDescent="0.2">
      <c r="T183" s="78"/>
    </row>
    <row r="184" spans="20:20" x14ac:dyDescent="0.2">
      <c r="T184" s="78"/>
    </row>
    <row r="185" spans="20:20" x14ac:dyDescent="0.2">
      <c r="T185" s="78"/>
    </row>
    <row r="186" spans="20:20" x14ac:dyDescent="0.2">
      <c r="T186" s="78"/>
    </row>
    <row r="187" spans="20:20" x14ac:dyDescent="0.2">
      <c r="T187" s="78"/>
    </row>
    <row r="188" spans="20:20" x14ac:dyDescent="0.2">
      <c r="T188" s="78"/>
    </row>
    <row r="189" spans="20:20" x14ac:dyDescent="0.2">
      <c r="T189" s="78"/>
    </row>
    <row r="190" spans="20:20" x14ac:dyDescent="0.2">
      <c r="T190" s="78"/>
    </row>
    <row r="191" spans="20:20" x14ac:dyDescent="0.2">
      <c r="T191" s="78"/>
    </row>
    <row r="192" spans="20:20" x14ac:dyDescent="0.2">
      <c r="T192" s="78"/>
    </row>
    <row r="193" spans="20:20" x14ac:dyDescent="0.2">
      <c r="T193" s="78"/>
    </row>
    <row r="194" spans="20:20" x14ac:dyDescent="0.2">
      <c r="T194" s="78"/>
    </row>
    <row r="195" spans="20:20" x14ac:dyDescent="0.2">
      <c r="T195" s="78"/>
    </row>
    <row r="196" spans="20:20" x14ac:dyDescent="0.2">
      <c r="T196" s="78"/>
    </row>
    <row r="197" spans="20:20" x14ac:dyDescent="0.2">
      <c r="T197" s="78"/>
    </row>
    <row r="198" spans="20:20" x14ac:dyDescent="0.2">
      <c r="T198" s="78"/>
    </row>
    <row r="199" spans="20:20" x14ac:dyDescent="0.2">
      <c r="T199" s="78"/>
    </row>
    <row r="200" spans="20:20" x14ac:dyDescent="0.2">
      <c r="T200" s="78"/>
    </row>
    <row r="201" spans="20:20" x14ac:dyDescent="0.2">
      <c r="T201" s="78"/>
    </row>
    <row r="202" spans="20:20" x14ac:dyDescent="0.2">
      <c r="T202" s="78"/>
    </row>
    <row r="203" spans="20:20" x14ac:dyDescent="0.2">
      <c r="T203" s="78"/>
    </row>
    <row r="204" spans="20:20" x14ac:dyDescent="0.2">
      <c r="T204" s="78"/>
    </row>
    <row r="205" spans="20:20" x14ac:dyDescent="0.2">
      <c r="T205" s="78"/>
    </row>
    <row r="206" spans="20:20" x14ac:dyDescent="0.2">
      <c r="T206" s="78"/>
    </row>
    <row r="207" spans="20:20" x14ac:dyDescent="0.2">
      <c r="T207" s="78"/>
    </row>
    <row r="208" spans="20:20" x14ac:dyDescent="0.2">
      <c r="T208" s="78"/>
    </row>
    <row r="209" spans="20:20" x14ac:dyDescent="0.2">
      <c r="T209" s="78"/>
    </row>
    <row r="210" spans="20:20" x14ac:dyDescent="0.2">
      <c r="T210" s="78"/>
    </row>
    <row r="211" spans="20:20" x14ac:dyDescent="0.2">
      <c r="T211" s="78"/>
    </row>
    <row r="212" spans="20:20" x14ac:dyDescent="0.2">
      <c r="T212" s="78"/>
    </row>
    <row r="213" spans="20:20" x14ac:dyDescent="0.2">
      <c r="T213" s="78"/>
    </row>
    <row r="214" spans="20:20" x14ac:dyDescent="0.2">
      <c r="T214" s="78"/>
    </row>
    <row r="215" spans="20:20" x14ac:dyDescent="0.2">
      <c r="T215" s="78"/>
    </row>
    <row r="216" spans="20:20" x14ac:dyDescent="0.2">
      <c r="T216" s="78"/>
    </row>
    <row r="217" spans="20:20" x14ac:dyDescent="0.2">
      <c r="T217" s="78"/>
    </row>
    <row r="218" spans="20:20" x14ac:dyDescent="0.2">
      <c r="T218" s="78"/>
    </row>
    <row r="219" spans="20:20" x14ac:dyDescent="0.2">
      <c r="T219" s="78"/>
    </row>
    <row r="220" spans="20:20" x14ac:dyDescent="0.2">
      <c r="T220" s="78"/>
    </row>
    <row r="221" spans="20:20" x14ac:dyDescent="0.2">
      <c r="T221" s="78"/>
    </row>
    <row r="222" spans="20:20" x14ac:dyDescent="0.2">
      <c r="T222" s="78"/>
    </row>
    <row r="223" spans="20:20" x14ac:dyDescent="0.2">
      <c r="T223" s="78"/>
    </row>
    <row r="224" spans="20:20" x14ac:dyDescent="0.2">
      <c r="T224" s="78"/>
    </row>
    <row r="225" spans="20:20" x14ac:dyDescent="0.2">
      <c r="T225" s="78"/>
    </row>
    <row r="226" spans="20:20" x14ac:dyDescent="0.2">
      <c r="T226" s="78"/>
    </row>
    <row r="227" spans="20:20" x14ac:dyDescent="0.2">
      <c r="T227" s="78"/>
    </row>
    <row r="228" spans="20:20" x14ac:dyDescent="0.2">
      <c r="T228" s="78"/>
    </row>
    <row r="229" spans="20:20" x14ac:dyDescent="0.2">
      <c r="T229" s="78"/>
    </row>
    <row r="230" spans="20:20" x14ac:dyDescent="0.2">
      <c r="T230" s="78"/>
    </row>
    <row r="231" spans="20:20" x14ac:dyDescent="0.2">
      <c r="T231" s="78"/>
    </row>
    <row r="232" spans="20:20" x14ac:dyDescent="0.2">
      <c r="T232" s="78"/>
    </row>
    <row r="233" spans="20:20" x14ac:dyDescent="0.2">
      <c r="T233" s="78"/>
    </row>
    <row r="234" spans="20:20" x14ac:dyDescent="0.2">
      <c r="T234" s="78"/>
    </row>
    <row r="235" spans="20:20" x14ac:dyDescent="0.2">
      <c r="T235" s="78"/>
    </row>
    <row r="236" spans="20:20" x14ac:dyDescent="0.2">
      <c r="T236" s="78"/>
    </row>
    <row r="237" spans="20:20" x14ac:dyDescent="0.2">
      <c r="T237" s="78"/>
    </row>
    <row r="238" spans="20:20" x14ac:dyDescent="0.2">
      <c r="T238" s="78"/>
    </row>
    <row r="239" spans="20:20" x14ac:dyDescent="0.2">
      <c r="T239" s="78"/>
    </row>
    <row r="240" spans="20:20" x14ac:dyDescent="0.2">
      <c r="T240" s="78"/>
    </row>
    <row r="241" spans="20:20" x14ac:dyDescent="0.2">
      <c r="T241" s="78"/>
    </row>
    <row r="242" spans="20:20" x14ac:dyDescent="0.2">
      <c r="T242" s="78"/>
    </row>
    <row r="243" spans="20:20" x14ac:dyDescent="0.2">
      <c r="T243" s="78"/>
    </row>
  </sheetData>
  <autoFilter ref="A2:T2" xr:uid="{00000000-0009-0000-0000-00000F000000}">
    <sortState ref="A3:T29">
      <sortCondition descending="1" ref="T2"/>
    </sortState>
  </autoFilter>
  <phoneticPr fontId="0" type="noConversion"/>
  <conditionalFormatting sqref="B3:B264">
    <cfRule type="containsText" dxfId="8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horizontalDpi="4294967293" r:id="rId1"/>
  <headerFooter alignWithMargins="0">
    <oddHeader xml:space="preserve">&amp;C&amp;"Arial,Bold"&amp;14WJRA 2018&amp;R&amp;D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D84416"/>
  </sheetPr>
  <dimension ref="A1:U243"/>
  <sheetViews>
    <sheetView zoomScaleNormal="100" workbookViewId="0">
      <selection activeCell="X3" sqref="X3:Y8"/>
    </sheetView>
  </sheetViews>
  <sheetFormatPr defaultColWidth="9.140625" defaultRowHeight="12.75" x14ac:dyDescent="0.2"/>
  <cols>
    <col min="1" max="1" width="20.7109375" style="18" customWidth="1"/>
    <col min="2" max="2" width="5.28515625" style="18" customWidth="1"/>
    <col min="3" max="4" width="5.7109375" style="18" customWidth="1"/>
    <col min="5" max="5" width="4.85546875" style="15" customWidth="1"/>
    <col min="6" max="6" width="4.85546875" style="16" customWidth="1"/>
    <col min="7" max="7" width="4.85546875" style="15" customWidth="1"/>
    <col min="8" max="9" width="4.85546875" style="16" customWidth="1"/>
    <col min="10" max="10" width="5.7109375" style="16" customWidth="1"/>
    <col min="11" max="11" width="6.28515625" style="18" customWidth="1"/>
    <col min="12" max="15" width="6.140625" style="18" customWidth="1"/>
    <col min="16" max="17" width="6.140625" style="18" hidden="1" customWidth="1"/>
    <col min="18" max="18" width="5.7109375" style="18" hidden="1" customWidth="1"/>
    <col min="19" max="19" width="9.140625" style="18" hidden="1" customWidth="1"/>
    <col min="20" max="20" width="9.140625" style="19"/>
    <col min="21" max="21" width="4.28515625" style="19" bestFit="1" customWidth="1"/>
    <col min="22" max="16384" width="9.140625" style="18"/>
  </cols>
  <sheetData>
    <row r="1" spans="1:21" ht="20.25" customHeight="1" x14ac:dyDescent="0.2">
      <c r="A1" s="14" t="s">
        <v>15</v>
      </c>
      <c r="B1" s="15"/>
      <c r="C1" s="15"/>
      <c r="D1" s="15"/>
      <c r="H1" s="17"/>
      <c r="I1" s="4"/>
      <c r="U1" s="13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x14ac:dyDescent="0.2">
      <c r="A3" s="18" t="s">
        <v>61</v>
      </c>
      <c r="C3" s="20"/>
      <c r="D3" s="20">
        <v>9</v>
      </c>
      <c r="E3" s="20">
        <v>0</v>
      </c>
      <c r="F3" s="20">
        <v>10</v>
      </c>
      <c r="G3" s="20">
        <v>10</v>
      </c>
      <c r="H3" s="20"/>
      <c r="I3" s="20"/>
      <c r="J3" s="20">
        <v>6</v>
      </c>
      <c r="K3" s="20">
        <v>10</v>
      </c>
      <c r="L3" s="20"/>
      <c r="M3" s="20"/>
      <c r="N3" s="20">
        <v>10</v>
      </c>
      <c r="O3" s="20">
        <v>8</v>
      </c>
      <c r="P3" s="20"/>
      <c r="Q3" s="20"/>
      <c r="R3" s="20"/>
      <c r="S3" s="15"/>
      <c r="T3" s="75">
        <f t="shared" ref="T3:T19" si="0">SUM(C3:S3)</f>
        <v>63</v>
      </c>
      <c r="U3" s="19">
        <v>1</v>
      </c>
    </row>
    <row r="4" spans="1:21" x14ac:dyDescent="0.2">
      <c r="A4" s="18" t="s">
        <v>59</v>
      </c>
      <c r="C4" s="20">
        <v>10</v>
      </c>
      <c r="D4" s="20">
        <v>10</v>
      </c>
      <c r="E4" s="20">
        <v>0</v>
      </c>
      <c r="F4" s="20"/>
      <c r="G4" s="20">
        <v>9</v>
      </c>
      <c r="H4" s="20"/>
      <c r="I4" s="20"/>
      <c r="J4" s="20">
        <v>10</v>
      </c>
      <c r="K4" s="20"/>
      <c r="L4" s="20">
        <v>9</v>
      </c>
      <c r="M4" s="20"/>
      <c r="N4" s="20">
        <v>7</v>
      </c>
      <c r="O4" s="20"/>
      <c r="P4" s="20"/>
      <c r="Q4" s="20"/>
      <c r="R4" s="20"/>
      <c r="T4" s="75">
        <f t="shared" si="0"/>
        <v>55</v>
      </c>
      <c r="U4" s="19">
        <f>U3+1</f>
        <v>2</v>
      </c>
    </row>
    <row r="5" spans="1:21" x14ac:dyDescent="0.2">
      <c r="A5" s="5" t="s">
        <v>128</v>
      </c>
      <c r="C5" s="20"/>
      <c r="D5" s="20"/>
      <c r="E5" s="20"/>
      <c r="G5" s="20"/>
      <c r="J5" s="16">
        <v>9</v>
      </c>
      <c r="K5" s="20"/>
      <c r="L5" s="20">
        <v>10</v>
      </c>
      <c r="M5" s="20">
        <v>10</v>
      </c>
      <c r="N5" s="20"/>
      <c r="O5" s="20">
        <v>10</v>
      </c>
      <c r="P5" s="20"/>
      <c r="Q5" s="20"/>
      <c r="R5" s="20"/>
      <c r="S5" s="3"/>
      <c r="T5" s="75">
        <f t="shared" si="0"/>
        <v>39</v>
      </c>
      <c r="U5" s="19">
        <f t="shared" ref="U5:U13" si="1">U4+1</f>
        <v>3</v>
      </c>
    </row>
    <row r="6" spans="1:21" x14ac:dyDescent="0.2">
      <c r="A6" s="18" t="s">
        <v>67</v>
      </c>
      <c r="C6" s="20">
        <v>8</v>
      </c>
      <c r="D6" s="20"/>
      <c r="E6" s="20">
        <v>0</v>
      </c>
      <c r="F6" s="20"/>
      <c r="G6" s="20">
        <v>0</v>
      </c>
      <c r="H6" s="20">
        <v>9</v>
      </c>
      <c r="I6" s="20"/>
      <c r="J6" s="20">
        <v>8</v>
      </c>
      <c r="K6" s="20">
        <v>9</v>
      </c>
      <c r="L6" s="20"/>
      <c r="M6" s="20"/>
      <c r="N6" s="20"/>
      <c r="O6" s="20"/>
      <c r="P6" s="20"/>
      <c r="Q6" s="20"/>
      <c r="R6" s="20"/>
      <c r="S6" s="15"/>
      <c r="T6" s="75">
        <f t="shared" si="0"/>
        <v>34</v>
      </c>
      <c r="U6" s="19">
        <f t="shared" si="1"/>
        <v>4</v>
      </c>
    </row>
    <row r="7" spans="1:21" x14ac:dyDescent="0.2">
      <c r="A7" s="18" t="s">
        <v>63</v>
      </c>
      <c r="C7" s="20">
        <v>9</v>
      </c>
      <c r="D7" s="20"/>
      <c r="E7" s="20">
        <v>0</v>
      </c>
      <c r="F7" s="20"/>
      <c r="G7" s="20">
        <v>8</v>
      </c>
      <c r="H7" s="20"/>
      <c r="I7" s="20"/>
      <c r="J7" s="20"/>
      <c r="K7" s="20"/>
      <c r="L7" s="20"/>
      <c r="M7" s="20">
        <v>9</v>
      </c>
      <c r="N7" s="20"/>
      <c r="O7" s="20"/>
      <c r="P7" s="20"/>
      <c r="Q7" s="20"/>
      <c r="R7" s="20"/>
      <c r="S7" s="3"/>
      <c r="T7" s="75">
        <f t="shared" si="0"/>
        <v>26</v>
      </c>
      <c r="U7" s="19">
        <f t="shared" si="1"/>
        <v>5</v>
      </c>
    </row>
    <row r="8" spans="1:21" x14ac:dyDescent="0.2">
      <c r="A8" s="18" t="s">
        <v>66</v>
      </c>
      <c r="C8" s="20"/>
      <c r="D8" s="20"/>
      <c r="E8" s="20">
        <v>0</v>
      </c>
      <c r="F8" s="20"/>
      <c r="G8" s="20">
        <v>0</v>
      </c>
      <c r="H8" s="20"/>
      <c r="I8" s="20">
        <v>9</v>
      </c>
      <c r="J8" s="20"/>
      <c r="K8" s="20"/>
      <c r="L8" s="20"/>
      <c r="M8" s="20"/>
      <c r="N8" s="20">
        <v>9</v>
      </c>
      <c r="O8" s="20"/>
      <c r="P8" s="20"/>
      <c r="Q8" s="20"/>
      <c r="R8" s="20"/>
      <c r="T8" s="75">
        <f t="shared" si="0"/>
        <v>18</v>
      </c>
      <c r="U8" s="19">
        <f t="shared" si="1"/>
        <v>6</v>
      </c>
    </row>
    <row r="9" spans="1:21" x14ac:dyDescent="0.2">
      <c r="A9" s="18" t="s">
        <v>70</v>
      </c>
      <c r="C9" s="20"/>
      <c r="D9" s="20"/>
      <c r="E9" s="20">
        <v>0</v>
      </c>
      <c r="F9" s="20"/>
      <c r="G9" s="20">
        <v>0</v>
      </c>
      <c r="H9" s="20"/>
      <c r="I9" s="20"/>
      <c r="J9" s="20">
        <v>7</v>
      </c>
      <c r="K9" s="20"/>
      <c r="L9" s="20"/>
      <c r="M9" s="20"/>
      <c r="N9" s="20">
        <v>6</v>
      </c>
      <c r="O9" s="20"/>
      <c r="P9" s="20"/>
      <c r="Q9" s="20"/>
      <c r="R9" s="20"/>
      <c r="T9" s="75">
        <f t="shared" si="0"/>
        <v>13</v>
      </c>
      <c r="U9" s="19">
        <f t="shared" si="1"/>
        <v>7</v>
      </c>
    </row>
    <row r="10" spans="1:21" x14ac:dyDescent="0.2">
      <c r="A10" s="18" t="s">
        <v>68</v>
      </c>
      <c r="B10" s="53"/>
      <c r="C10" s="20"/>
      <c r="D10" s="20"/>
      <c r="E10" s="20"/>
      <c r="F10" s="20"/>
      <c r="G10" s="20"/>
      <c r="H10" s="20"/>
      <c r="I10" s="16">
        <v>10</v>
      </c>
      <c r="J10" s="20"/>
      <c r="K10" s="20"/>
      <c r="L10" s="20"/>
      <c r="M10" s="20"/>
      <c r="N10" s="20"/>
      <c r="O10" s="20"/>
      <c r="P10" s="20"/>
      <c r="Q10" s="20"/>
      <c r="R10" s="20"/>
      <c r="S10" s="3"/>
      <c r="T10" s="75">
        <f t="shared" si="0"/>
        <v>10</v>
      </c>
      <c r="U10" s="19">
        <f t="shared" si="1"/>
        <v>8</v>
      </c>
    </row>
    <row r="11" spans="1:21" x14ac:dyDescent="0.2">
      <c r="A11" s="18" t="s">
        <v>114</v>
      </c>
      <c r="C11" s="20"/>
      <c r="D11" s="20">
        <v>8</v>
      </c>
      <c r="E11" s="20"/>
      <c r="F11" s="20"/>
      <c r="G11" s="20"/>
      <c r="H11" s="20"/>
      <c r="J11" s="20"/>
      <c r="K11" s="20"/>
      <c r="L11" s="20"/>
      <c r="M11" s="20"/>
      <c r="N11" s="20"/>
      <c r="O11" s="20"/>
      <c r="P11" s="20"/>
      <c r="Q11" s="20"/>
      <c r="R11" s="20"/>
      <c r="S11" s="3"/>
      <c r="T11" s="75">
        <f t="shared" si="0"/>
        <v>8</v>
      </c>
      <c r="U11" s="19">
        <f t="shared" si="1"/>
        <v>9</v>
      </c>
    </row>
    <row r="12" spans="1:21" x14ac:dyDescent="0.2">
      <c r="A12" s="18" t="s">
        <v>71</v>
      </c>
      <c r="C12" s="20"/>
      <c r="D12" s="20"/>
      <c r="E12" s="20">
        <v>0</v>
      </c>
      <c r="F12" s="20"/>
      <c r="G12" s="20">
        <v>0</v>
      </c>
      <c r="H12" s="20"/>
      <c r="I12" s="20"/>
      <c r="J12" s="20"/>
      <c r="K12" s="20"/>
      <c r="L12" s="20"/>
      <c r="M12" s="20">
        <v>8</v>
      </c>
      <c r="N12" s="20"/>
      <c r="O12" s="20"/>
      <c r="P12" s="20"/>
      <c r="Q12" s="20"/>
      <c r="R12" s="20"/>
      <c r="T12" s="75">
        <f t="shared" si="0"/>
        <v>8</v>
      </c>
      <c r="U12" s="19">
        <f t="shared" si="1"/>
        <v>10</v>
      </c>
    </row>
    <row r="13" spans="1:21" x14ac:dyDescent="0.2">
      <c r="A13" s="18" t="s">
        <v>69</v>
      </c>
      <c r="C13" s="20"/>
      <c r="D13" s="20"/>
      <c r="E13" s="20">
        <v>0</v>
      </c>
      <c r="F13" s="20"/>
      <c r="G13" s="20">
        <v>7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T13" s="75">
        <f t="shared" si="0"/>
        <v>7</v>
      </c>
      <c r="U13" s="19">
        <f t="shared" si="1"/>
        <v>11</v>
      </c>
    </row>
    <row r="14" spans="1:21" x14ac:dyDescent="0.2">
      <c r="A14" s="18" t="s">
        <v>163</v>
      </c>
      <c r="T14" s="75">
        <f t="shared" si="0"/>
        <v>0</v>
      </c>
    </row>
    <row r="15" spans="1:21" x14ac:dyDescent="0.2">
      <c r="A15" s="5" t="s">
        <v>108</v>
      </c>
      <c r="C15" s="20"/>
      <c r="D15" s="20"/>
      <c r="E15" s="20"/>
      <c r="G15" s="20"/>
      <c r="K15" s="20"/>
      <c r="L15" s="20"/>
      <c r="M15" s="20"/>
      <c r="N15" s="20"/>
      <c r="O15" s="20"/>
      <c r="P15" s="20"/>
      <c r="Q15" s="20"/>
      <c r="R15" s="20"/>
      <c r="S15" s="15"/>
      <c r="T15" s="75">
        <f t="shared" si="0"/>
        <v>0</v>
      </c>
    </row>
    <row r="16" spans="1:21" x14ac:dyDescent="0.2">
      <c r="A16" s="18" t="s">
        <v>115</v>
      </c>
      <c r="T16" s="75">
        <f t="shared" si="0"/>
        <v>0</v>
      </c>
    </row>
    <row r="17" spans="1:20" x14ac:dyDescent="0.2">
      <c r="A17" s="18" t="s">
        <v>64</v>
      </c>
      <c r="C17" s="20"/>
      <c r="D17" s="20"/>
      <c r="E17" s="20"/>
      <c r="G17" s="20"/>
      <c r="K17" s="20"/>
      <c r="L17" s="20"/>
      <c r="M17" s="20"/>
      <c r="N17" s="20"/>
      <c r="O17" s="20"/>
      <c r="P17" s="20"/>
      <c r="Q17" s="20"/>
      <c r="R17" s="20"/>
      <c r="S17" s="15"/>
      <c r="T17" s="75">
        <f t="shared" si="0"/>
        <v>0</v>
      </c>
    </row>
    <row r="18" spans="1:20" x14ac:dyDescent="0.2">
      <c r="A18" s="18" t="s">
        <v>62</v>
      </c>
      <c r="C18" s="20"/>
      <c r="D18" s="20"/>
      <c r="E18" s="20"/>
      <c r="G18" s="20"/>
      <c r="K18" s="20"/>
      <c r="L18" s="20"/>
      <c r="M18" s="20"/>
      <c r="N18" s="20"/>
      <c r="O18" s="20"/>
      <c r="P18" s="20"/>
      <c r="Q18" s="20"/>
      <c r="R18" s="20"/>
      <c r="T18" s="75">
        <f t="shared" si="0"/>
        <v>0</v>
      </c>
    </row>
    <row r="19" spans="1:20" x14ac:dyDescent="0.2">
      <c r="A19" s="18" t="s">
        <v>65</v>
      </c>
      <c r="T19" s="75">
        <f t="shared" si="0"/>
        <v>0</v>
      </c>
    </row>
    <row r="20" spans="1:20" x14ac:dyDescent="0.2">
      <c r="A20" s="5" t="s">
        <v>132</v>
      </c>
      <c r="B20" s="18" t="s">
        <v>155</v>
      </c>
      <c r="C20" s="20"/>
      <c r="D20" s="20"/>
      <c r="E20" s="16"/>
      <c r="G20" s="20"/>
      <c r="L20" s="20"/>
      <c r="T20" s="74"/>
    </row>
    <row r="21" spans="1:20" x14ac:dyDescent="0.2">
      <c r="A21" s="5" t="s">
        <v>131</v>
      </c>
      <c r="B21" s="18" t="s">
        <v>155</v>
      </c>
      <c r="T21" s="74"/>
    </row>
    <row r="22" spans="1:20" x14ac:dyDescent="0.2">
      <c r="A22" s="5" t="s">
        <v>129</v>
      </c>
      <c r="B22" s="18" t="s">
        <v>155</v>
      </c>
      <c r="C22" s="20"/>
      <c r="D22" s="20"/>
      <c r="E22" s="20"/>
      <c r="F22" s="20"/>
      <c r="G22" s="20"/>
      <c r="H22" s="20"/>
      <c r="J22" s="20"/>
      <c r="K22" s="20"/>
      <c r="L22" s="20"/>
      <c r="M22" s="20"/>
      <c r="N22" s="20"/>
      <c r="O22" s="20"/>
      <c r="P22" s="20"/>
      <c r="Q22" s="20"/>
      <c r="R22" s="20"/>
      <c r="S22" s="3"/>
      <c r="T22" s="74"/>
    </row>
    <row r="23" spans="1:20" x14ac:dyDescent="0.2">
      <c r="A23" s="5" t="s">
        <v>136</v>
      </c>
      <c r="B23" s="18" t="s">
        <v>155</v>
      </c>
      <c r="C23" s="20"/>
      <c r="D23" s="20"/>
      <c r="E23" s="20"/>
      <c r="G23" s="20"/>
      <c r="K23" s="20"/>
      <c r="L23" s="20"/>
      <c r="M23" s="20"/>
      <c r="N23" s="20"/>
      <c r="O23" s="20"/>
      <c r="P23" s="20"/>
      <c r="Q23" s="20"/>
      <c r="R23" s="20"/>
      <c r="S23" s="3"/>
      <c r="T23" s="74"/>
    </row>
    <row r="24" spans="1:20" x14ac:dyDescent="0.2">
      <c r="A24" s="18" t="s">
        <v>119</v>
      </c>
      <c r="B24" s="18" t="s">
        <v>155</v>
      </c>
      <c r="C24" s="20"/>
      <c r="D24" s="20"/>
      <c r="E24" s="20"/>
      <c r="G24" s="20"/>
      <c r="K24" s="20"/>
      <c r="L24" s="20"/>
      <c r="M24" s="20"/>
      <c r="N24" s="20"/>
      <c r="O24" s="20"/>
      <c r="P24" s="20"/>
      <c r="Q24" s="20"/>
      <c r="R24" s="20"/>
      <c r="S24" s="15"/>
      <c r="T24" s="74"/>
    </row>
    <row r="25" spans="1:20" x14ac:dyDescent="0.2">
      <c r="A25" s="5" t="s">
        <v>153</v>
      </c>
      <c r="B25" s="18" t="s">
        <v>155</v>
      </c>
      <c r="T25" s="74"/>
    </row>
    <row r="26" spans="1:20" x14ac:dyDescent="0.2">
      <c r="A26" s="18" t="s">
        <v>135</v>
      </c>
      <c r="B26" s="18" t="s">
        <v>155</v>
      </c>
      <c r="C26" s="20"/>
      <c r="D26" s="20"/>
      <c r="E26" s="20"/>
      <c r="F26" s="20"/>
      <c r="G26" s="20"/>
      <c r="H26" s="20"/>
      <c r="K26" s="20"/>
      <c r="L26" s="20"/>
      <c r="M26" s="20"/>
      <c r="N26" s="20"/>
      <c r="O26" s="20"/>
      <c r="P26" s="20"/>
      <c r="Q26" s="20"/>
      <c r="R26" s="20"/>
      <c r="S26" s="3"/>
      <c r="T26" s="74"/>
    </row>
    <row r="27" spans="1:20" x14ac:dyDescent="0.2">
      <c r="A27" s="5" t="s">
        <v>130</v>
      </c>
      <c r="B27" s="18" t="s">
        <v>155</v>
      </c>
      <c r="C27" s="20"/>
      <c r="D27" s="20"/>
      <c r="E27" s="20"/>
      <c r="G27" s="20"/>
      <c r="K27" s="20"/>
      <c r="L27" s="20"/>
      <c r="M27" s="20"/>
      <c r="N27" s="20"/>
      <c r="O27" s="20"/>
      <c r="P27" s="20"/>
      <c r="Q27" s="20"/>
      <c r="R27" s="20"/>
      <c r="S27" s="15"/>
      <c r="T27" s="74"/>
    </row>
    <row r="28" spans="1:20" x14ac:dyDescent="0.2">
      <c r="A28" s="18" t="s">
        <v>60</v>
      </c>
      <c r="B28" s="18" t="s">
        <v>155</v>
      </c>
      <c r="C28" s="20"/>
      <c r="D28" s="20"/>
      <c r="E28" s="20">
        <v>0</v>
      </c>
      <c r="F28" s="20"/>
      <c r="G28" s="20">
        <v>6</v>
      </c>
      <c r="H28" s="20">
        <v>10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3"/>
      <c r="T28" s="74"/>
    </row>
    <row r="29" spans="1:20" x14ac:dyDescent="0.2">
      <c r="A29" s="18" t="s">
        <v>197</v>
      </c>
      <c r="B29" s="18" t="s">
        <v>155</v>
      </c>
      <c r="N29" s="18">
        <v>8</v>
      </c>
      <c r="O29" s="18">
        <v>9</v>
      </c>
      <c r="T29" s="74"/>
    </row>
    <row r="30" spans="1:20" x14ac:dyDescent="0.2">
      <c r="T30" s="75"/>
    </row>
    <row r="31" spans="1:20" x14ac:dyDescent="0.2">
      <c r="T31" s="75"/>
    </row>
    <row r="32" spans="1:20" x14ac:dyDescent="0.2">
      <c r="T32" s="75"/>
    </row>
    <row r="33" spans="20:20" x14ac:dyDescent="0.2">
      <c r="T33" s="75"/>
    </row>
    <row r="34" spans="20:20" x14ac:dyDescent="0.2">
      <c r="T34" s="75"/>
    </row>
    <row r="35" spans="20:20" x14ac:dyDescent="0.2">
      <c r="T35" s="75"/>
    </row>
    <row r="36" spans="20:20" x14ac:dyDescent="0.2">
      <c r="T36" s="75"/>
    </row>
    <row r="37" spans="20:20" x14ac:dyDescent="0.2">
      <c r="T37" s="75"/>
    </row>
    <row r="38" spans="20:20" x14ac:dyDescent="0.2">
      <c r="T38" s="75"/>
    </row>
    <row r="39" spans="20:20" x14ac:dyDescent="0.2">
      <c r="T39" s="75"/>
    </row>
    <row r="40" spans="20:20" x14ac:dyDescent="0.2">
      <c r="T40" s="75"/>
    </row>
    <row r="41" spans="20:20" x14ac:dyDescent="0.2">
      <c r="T41" s="75"/>
    </row>
    <row r="42" spans="20:20" x14ac:dyDescent="0.2">
      <c r="T42" s="75"/>
    </row>
    <row r="43" spans="20:20" x14ac:dyDescent="0.2">
      <c r="T43" s="75"/>
    </row>
    <row r="44" spans="20:20" x14ac:dyDescent="0.2">
      <c r="T44" s="75"/>
    </row>
    <row r="45" spans="20:20" x14ac:dyDescent="0.2">
      <c r="T45" s="75"/>
    </row>
    <row r="46" spans="20:20" x14ac:dyDescent="0.2">
      <c r="T46" s="75"/>
    </row>
    <row r="47" spans="20:20" x14ac:dyDescent="0.2">
      <c r="T47" s="75"/>
    </row>
    <row r="48" spans="20:20" x14ac:dyDescent="0.2">
      <c r="T48" s="75"/>
    </row>
    <row r="49" spans="20:20" x14ac:dyDescent="0.2">
      <c r="T49" s="75"/>
    </row>
    <row r="50" spans="20:20" x14ac:dyDescent="0.2">
      <c r="T50" s="75"/>
    </row>
    <row r="51" spans="20:20" x14ac:dyDescent="0.2">
      <c r="T51" s="75"/>
    </row>
    <row r="52" spans="20:20" x14ac:dyDescent="0.2">
      <c r="T52" s="75"/>
    </row>
    <row r="53" spans="20:20" x14ac:dyDescent="0.2">
      <c r="T53" s="75"/>
    </row>
    <row r="54" spans="20:20" x14ac:dyDescent="0.2">
      <c r="T54" s="75"/>
    </row>
    <row r="55" spans="20:20" x14ac:dyDescent="0.2">
      <c r="T55" s="75"/>
    </row>
    <row r="56" spans="20:20" x14ac:dyDescent="0.2">
      <c r="T56" s="75"/>
    </row>
    <row r="57" spans="20:20" x14ac:dyDescent="0.2">
      <c r="T57" s="75"/>
    </row>
    <row r="58" spans="20:20" x14ac:dyDescent="0.2">
      <c r="T58" s="75"/>
    </row>
    <row r="59" spans="20:20" x14ac:dyDescent="0.2">
      <c r="T59" s="75"/>
    </row>
    <row r="60" spans="20:20" x14ac:dyDescent="0.2">
      <c r="T60" s="75"/>
    </row>
    <row r="61" spans="20:20" x14ac:dyDescent="0.2">
      <c r="T61" s="75"/>
    </row>
    <row r="62" spans="20:20" x14ac:dyDescent="0.2">
      <c r="T62" s="75"/>
    </row>
    <row r="63" spans="20:20" x14ac:dyDescent="0.2">
      <c r="T63" s="75"/>
    </row>
    <row r="64" spans="20:20" x14ac:dyDescent="0.2">
      <c r="T64" s="75"/>
    </row>
    <row r="65" spans="20:20" x14ac:dyDescent="0.2">
      <c r="T65" s="75"/>
    </row>
    <row r="66" spans="20:20" x14ac:dyDescent="0.2">
      <c r="T66" s="75"/>
    </row>
    <row r="67" spans="20:20" x14ac:dyDescent="0.2">
      <c r="T67" s="75"/>
    </row>
    <row r="68" spans="20:20" x14ac:dyDescent="0.2">
      <c r="T68" s="75"/>
    </row>
    <row r="69" spans="20:20" x14ac:dyDescent="0.2">
      <c r="T69" s="75"/>
    </row>
    <row r="70" spans="20:20" x14ac:dyDescent="0.2">
      <c r="T70" s="75"/>
    </row>
    <row r="71" spans="20:20" x14ac:dyDescent="0.2">
      <c r="T71" s="75"/>
    </row>
    <row r="72" spans="20:20" x14ac:dyDescent="0.2">
      <c r="T72" s="75"/>
    </row>
    <row r="73" spans="20:20" x14ac:dyDescent="0.2">
      <c r="T73" s="75"/>
    </row>
    <row r="74" spans="20:20" x14ac:dyDescent="0.2">
      <c r="T74" s="75"/>
    </row>
    <row r="75" spans="20:20" x14ac:dyDescent="0.2">
      <c r="T75" s="75"/>
    </row>
    <row r="76" spans="20:20" x14ac:dyDescent="0.2">
      <c r="T76" s="75"/>
    </row>
    <row r="77" spans="20:20" x14ac:dyDescent="0.2">
      <c r="T77" s="75"/>
    </row>
    <row r="78" spans="20:20" x14ac:dyDescent="0.2">
      <c r="T78" s="75"/>
    </row>
    <row r="79" spans="20:20" x14ac:dyDescent="0.2">
      <c r="T79" s="75"/>
    </row>
    <row r="80" spans="20:20" x14ac:dyDescent="0.2">
      <c r="T80" s="75"/>
    </row>
    <row r="81" spans="20:20" x14ac:dyDescent="0.2">
      <c r="T81" s="75"/>
    </row>
    <row r="82" spans="20:20" x14ac:dyDescent="0.2">
      <c r="T82" s="75"/>
    </row>
    <row r="83" spans="20:20" x14ac:dyDescent="0.2">
      <c r="T83" s="75"/>
    </row>
    <row r="84" spans="20:20" x14ac:dyDescent="0.2">
      <c r="T84" s="75"/>
    </row>
    <row r="85" spans="20:20" x14ac:dyDescent="0.2">
      <c r="T85" s="75"/>
    </row>
    <row r="86" spans="20:20" x14ac:dyDescent="0.2">
      <c r="T86" s="75"/>
    </row>
    <row r="87" spans="20:20" x14ac:dyDescent="0.2">
      <c r="T87" s="75"/>
    </row>
    <row r="88" spans="20:20" x14ac:dyDescent="0.2">
      <c r="T88" s="75"/>
    </row>
    <row r="89" spans="20:20" x14ac:dyDescent="0.2">
      <c r="T89" s="75"/>
    </row>
    <row r="90" spans="20:20" x14ac:dyDescent="0.2">
      <c r="T90" s="75"/>
    </row>
    <row r="91" spans="20:20" x14ac:dyDescent="0.2">
      <c r="T91" s="75"/>
    </row>
    <row r="92" spans="20:20" x14ac:dyDescent="0.2">
      <c r="T92" s="75"/>
    </row>
    <row r="93" spans="20:20" x14ac:dyDescent="0.2">
      <c r="T93" s="75"/>
    </row>
    <row r="94" spans="20:20" x14ac:dyDescent="0.2">
      <c r="T94" s="75"/>
    </row>
    <row r="95" spans="20:20" x14ac:dyDescent="0.2">
      <c r="T95" s="75"/>
    </row>
    <row r="96" spans="20:20" x14ac:dyDescent="0.2">
      <c r="T96" s="75"/>
    </row>
    <row r="97" spans="20:20" x14ac:dyDescent="0.2">
      <c r="T97" s="75"/>
    </row>
    <row r="98" spans="20:20" x14ac:dyDescent="0.2">
      <c r="T98" s="75"/>
    </row>
    <row r="99" spans="20:20" x14ac:dyDescent="0.2">
      <c r="T99" s="75"/>
    </row>
    <row r="100" spans="20:20" x14ac:dyDescent="0.2">
      <c r="T100" s="75"/>
    </row>
    <row r="101" spans="20:20" x14ac:dyDescent="0.2">
      <c r="T101" s="75"/>
    </row>
    <row r="102" spans="20:20" x14ac:dyDescent="0.2">
      <c r="T102" s="75"/>
    </row>
    <row r="103" spans="20:20" x14ac:dyDescent="0.2">
      <c r="T103" s="75"/>
    </row>
    <row r="104" spans="20:20" x14ac:dyDescent="0.2">
      <c r="T104" s="75"/>
    </row>
    <row r="105" spans="20:20" x14ac:dyDescent="0.2">
      <c r="T105" s="75"/>
    </row>
    <row r="106" spans="20:20" x14ac:dyDescent="0.2">
      <c r="T106" s="75"/>
    </row>
    <row r="107" spans="20:20" x14ac:dyDescent="0.2">
      <c r="T107" s="75"/>
    </row>
    <row r="108" spans="20:20" x14ac:dyDescent="0.2">
      <c r="T108" s="75"/>
    </row>
    <row r="109" spans="20:20" x14ac:dyDescent="0.2">
      <c r="T109" s="75"/>
    </row>
    <row r="110" spans="20:20" x14ac:dyDescent="0.2">
      <c r="T110" s="75"/>
    </row>
    <row r="111" spans="20:20" x14ac:dyDescent="0.2">
      <c r="T111" s="75"/>
    </row>
    <row r="112" spans="20:20" x14ac:dyDescent="0.2">
      <c r="T112" s="75"/>
    </row>
    <row r="113" spans="20:20" x14ac:dyDescent="0.2">
      <c r="T113" s="75"/>
    </row>
    <row r="114" spans="20:20" x14ac:dyDescent="0.2">
      <c r="T114" s="75"/>
    </row>
    <row r="115" spans="20:20" x14ac:dyDescent="0.2">
      <c r="T115" s="75"/>
    </row>
    <row r="116" spans="20:20" x14ac:dyDescent="0.2">
      <c r="T116" s="75"/>
    </row>
    <row r="117" spans="20:20" x14ac:dyDescent="0.2">
      <c r="T117" s="75"/>
    </row>
    <row r="118" spans="20:20" x14ac:dyDescent="0.2">
      <c r="T118" s="75"/>
    </row>
    <row r="119" spans="20:20" x14ac:dyDescent="0.2">
      <c r="T119" s="75"/>
    </row>
    <row r="120" spans="20:20" x14ac:dyDescent="0.2">
      <c r="T120" s="75"/>
    </row>
    <row r="121" spans="20:20" x14ac:dyDescent="0.2">
      <c r="T121" s="75"/>
    </row>
    <row r="122" spans="20:20" x14ac:dyDescent="0.2">
      <c r="T122" s="75"/>
    </row>
    <row r="123" spans="20:20" x14ac:dyDescent="0.2">
      <c r="T123" s="75"/>
    </row>
    <row r="124" spans="20:20" x14ac:dyDescent="0.2">
      <c r="T124" s="75"/>
    </row>
    <row r="125" spans="20:20" x14ac:dyDescent="0.2">
      <c r="T125" s="75"/>
    </row>
    <row r="126" spans="20:20" x14ac:dyDescent="0.2">
      <c r="T126" s="75"/>
    </row>
    <row r="127" spans="20:20" x14ac:dyDescent="0.2">
      <c r="T127" s="75"/>
    </row>
    <row r="128" spans="20:20" x14ac:dyDescent="0.2">
      <c r="T128" s="75"/>
    </row>
    <row r="129" spans="20:20" x14ac:dyDescent="0.2">
      <c r="T129" s="75"/>
    </row>
    <row r="130" spans="20:20" x14ac:dyDescent="0.2">
      <c r="T130" s="75"/>
    </row>
    <row r="131" spans="20:20" x14ac:dyDescent="0.2">
      <c r="T131" s="75"/>
    </row>
    <row r="132" spans="20:20" x14ac:dyDescent="0.2">
      <c r="T132" s="75"/>
    </row>
    <row r="133" spans="20:20" x14ac:dyDescent="0.2">
      <c r="T133" s="75"/>
    </row>
    <row r="134" spans="20:20" x14ac:dyDescent="0.2">
      <c r="T134" s="75"/>
    </row>
    <row r="135" spans="20:20" x14ac:dyDescent="0.2">
      <c r="T135" s="75"/>
    </row>
    <row r="136" spans="20:20" x14ac:dyDescent="0.2">
      <c r="T136" s="75"/>
    </row>
    <row r="137" spans="20:20" x14ac:dyDescent="0.2">
      <c r="T137" s="75"/>
    </row>
    <row r="138" spans="20:20" x14ac:dyDescent="0.2">
      <c r="T138" s="75"/>
    </row>
    <row r="139" spans="20:20" x14ac:dyDescent="0.2">
      <c r="T139" s="75"/>
    </row>
    <row r="140" spans="20:20" x14ac:dyDescent="0.2">
      <c r="T140" s="75"/>
    </row>
    <row r="141" spans="20:20" x14ac:dyDescent="0.2">
      <c r="T141" s="75"/>
    </row>
    <row r="142" spans="20:20" x14ac:dyDescent="0.2">
      <c r="T142" s="75"/>
    </row>
    <row r="143" spans="20:20" x14ac:dyDescent="0.2">
      <c r="T143" s="75"/>
    </row>
    <row r="144" spans="20:20" x14ac:dyDescent="0.2">
      <c r="T144" s="75"/>
    </row>
    <row r="145" spans="20:20" x14ac:dyDescent="0.2">
      <c r="T145" s="75"/>
    </row>
    <row r="146" spans="20:20" x14ac:dyDescent="0.2">
      <c r="T146" s="75"/>
    </row>
    <row r="147" spans="20:20" x14ac:dyDescent="0.2">
      <c r="T147" s="75"/>
    </row>
    <row r="148" spans="20:20" x14ac:dyDescent="0.2">
      <c r="T148" s="75"/>
    </row>
    <row r="149" spans="20:20" x14ac:dyDescent="0.2">
      <c r="T149" s="75"/>
    </row>
    <row r="150" spans="20:20" x14ac:dyDescent="0.2">
      <c r="T150" s="75"/>
    </row>
    <row r="151" spans="20:20" x14ac:dyDescent="0.2">
      <c r="T151" s="75"/>
    </row>
    <row r="152" spans="20:20" x14ac:dyDescent="0.2">
      <c r="T152" s="75"/>
    </row>
    <row r="153" spans="20:20" x14ac:dyDescent="0.2">
      <c r="T153" s="75"/>
    </row>
    <row r="154" spans="20:20" x14ac:dyDescent="0.2">
      <c r="T154" s="75"/>
    </row>
    <row r="155" spans="20:20" x14ac:dyDescent="0.2">
      <c r="T155" s="75"/>
    </row>
    <row r="156" spans="20:20" x14ac:dyDescent="0.2">
      <c r="T156" s="75"/>
    </row>
    <row r="157" spans="20:20" x14ac:dyDescent="0.2">
      <c r="T157" s="75"/>
    </row>
    <row r="158" spans="20:20" x14ac:dyDescent="0.2">
      <c r="T158" s="75"/>
    </row>
    <row r="159" spans="20:20" x14ac:dyDescent="0.2">
      <c r="T159" s="75"/>
    </row>
    <row r="160" spans="20:20" x14ac:dyDescent="0.2">
      <c r="T160" s="75"/>
    </row>
    <row r="161" spans="20:20" x14ac:dyDescent="0.2">
      <c r="T161" s="75"/>
    </row>
    <row r="162" spans="20:20" x14ac:dyDescent="0.2">
      <c r="T162" s="75"/>
    </row>
    <row r="163" spans="20:20" x14ac:dyDescent="0.2">
      <c r="T163" s="75"/>
    </row>
    <row r="164" spans="20:20" x14ac:dyDescent="0.2">
      <c r="T164" s="75"/>
    </row>
    <row r="165" spans="20:20" x14ac:dyDescent="0.2">
      <c r="T165" s="75"/>
    </row>
    <row r="166" spans="20:20" x14ac:dyDescent="0.2">
      <c r="T166" s="75"/>
    </row>
    <row r="167" spans="20:20" x14ac:dyDescent="0.2">
      <c r="T167" s="75"/>
    </row>
    <row r="168" spans="20:20" x14ac:dyDescent="0.2">
      <c r="T168" s="75"/>
    </row>
    <row r="169" spans="20:20" x14ac:dyDescent="0.2">
      <c r="T169" s="75"/>
    </row>
    <row r="170" spans="20:20" x14ac:dyDescent="0.2">
      <c r="T170" s="75"/>
    </row>
    <row r="171" spans="20:20" x14ac:dyDescent="0.2">
      <c r="T171" s="75"/>
    </row>
    <row r="172" spans="20:20" x14ac:dyDescent="0.2">
      <c r="T172" s="75"/>
    </row>
    <row r="173" spans="20:20" x14ac:dyDescent="0.2">
      <c r="T173" s="75"/>
    </row>
    <row r="174" spans="20:20" x14ac:dyDescent="0.2">
      <c r="T174" s="75"/>
    </row>
    <row r="175" spans="20:20" x14ac:dyDescent="0.2">
      <c r="T175" s="75"/>
    </row>
    <row r="176" spans="20:20" x14ac:dyDescent="0.2">
      <c r="T176" s="75"/>
    </row>
    <row r="177" spans="20:20" x14ac:dyDescent="0.2">
      <c r="T177" s="75"/>
    </row>
    <row r="178" spans="20:20" x14ac:dyDescent="0.2">
      <c r="T178" s="75"/>
    </row>
    <row r="179" spans="20:20" x14ac:dyDescent="0.2">
      <c r="T179" s="75"/>
    </row>
    <row r="180" spans="20:20" x14ac:dyDescent="0.2">
      <c r="T180" s="75"/>
    </row>
    <row r="181" spans="20:20" x14ac:dyDescent="0.2">
      <c r="T181" s="75"/>
    </row>
    <row r="182" spans="20:20" x14ac:dyDescent="0.2">
      <c r="T182" s="75"/>
    </row>
    <row r="183" spans="20:20" x14ac:dyDescent="0.2">
      <c r="T183" s="75"/>
    </row>
    <row r="184" spans="20:20" x14ac:dyDescent="0.2">
      <c r="T184" s="75"/>
    </row>
    <row r="185" spans="20:20" x14ac:dyDescent="0.2">
      <c r="T185" s="75"/>
    </row>
    <row r="186" spans="20:20" x14ac:dyDescent="0.2">
      <c r="T186" s="75"/>
    </row>
    <row r="187" spans="20:20" x14ac:dyDescent="0.2">
      <c r="T187" s="75"/>
    </row>
    <row r="188" spans="20:20" x14ac:dyDescent="0.2">
      <c r="T188" s="75"/>
    </row>
    <row r="189" spans="20:20" x14ac:dyDescent="0.2">
      <c r="T189" s="75"/>
    </row>
    <row r="190" spans="20:20" x14ac:dyDescent="0.2">
      <c r="T190" s="75"/>
    </row>
    <row r="191" spans="20:20" x14ac:dyDescent="0.2">
      <c r="T191" s="75"/>
    </row>
    <row r="192" spans="20:20" x14ac:dyDescent="0.2">
      <c r="T192" s="75"/>
    </row>
    <row r="193" spans="20:20" x14ac:dyDescent="0.2">
      <c r="T193" s="75"/>
    </row>
    <row r="194" spans="20:20" x14ac:dyDescent="0.2">
      <c r="T194" s="75"/>
    </row>
    <row r="195" spans="20:20" x14ac:dyDescent="0.2">
      <c r="T195" s="75"/>
    </row>
    <row r="196" spans="20:20" x14ac:dyDescent="0.2">
      <c r="T196" s="75"/>
    </row>
    <row r="197" spans="20:20" x14ac:dyDescent="0.2">
      <c r="T197" s="75"/>
    </row>
    <row r="198" spans="20:20" x14ac:dyDescent="0.2">
      <c r="T198" s="75"/>
    </row>
    <row r="199" spans="20:20" x14ac:dyDescent="0.2">
      <c r="T199" s="75"/>
    </row>
    <row r="200" spans="20:20" x14ac:dyDescent="0.2">
      <c r="T200" s="75"/>
    </row>
    <row r="201" spans="20:20" x14ac:dyDescent="0.2">
      <c r="T201" s="75"/>
    </row>
    <row r="202" spans="20:20" x14ac:dyDescent="0.2">
      <c r="T202" s="75"/>
    </row>
    <row r="203" spans="20:20" x14ac:dyDescent="0.2">
      <c r="T203" s="75"/>
    </row>
    <row r="204" spans="20:20" x14ac:dyDescent="0.2">
      <c r="T204" s="75"/>
    </row>
    <row r="205" spans="20:20" x14ac:dyDescent="0.2">
      <c r="T205" s="75"/>
    </row>
    <row r="206" spans="20:20" x14ac:dyDescent="0.2">
      <c r="T206" s="75"/>
    </row>
    <row r="207" spans="20:20" x14ac:dyDescent="0.2">
      <c r="T207" s="75"/>
    </row>
    <row r="208" spans="20:20" x14ac:dyDescent="0.2">
      <c r="T208" s="75"/>
    </row>
    <row r="209" spans="20:20" x14ac:dyDescent="0.2">
      <c r="T209" s="75"/>
    </row>
    <row r="210" spans="20:20" x14ac:dyDescent="0.2">
      <c r="T210" s="75"/>
    </row>
    <row r="211" spans="20:20" x14ac:dyDescent="0.2">
      <c r="T211" s="75"/>
    </row>
    <row r="212" spans="20:20" x14ac:dyDescent="0.2">
      <c r="T212" s="75"/>
    </row>
    <row r="213" spans="20:20" x14ac:dyDescent="0.2">
      <c r="T213" s="75"/>
    </row>
    <row r="214" spans="20:20" x14ac:dyDescent="0.2">
      <c r="T214" s="75"/>
    </row>
    <row r="215" spans="20:20" x14ac:dyDescent="0.2">
      <c r="T215" s="75"/>
    </row>
    <row r="216" spans="20:20" x14ac:dyDescent="0.2">
      <c r="T216" s="75"/>
    </row>
    <row r="217" spans="20:20" x14ac:dyDescent="0.2">
      <c r="T217" s="75"/>
    </row>
    <row r="218" spans="20:20" x14ac:dyDescent="0.2">
      <c r="T218" s="75"/>
    </row>
    <row r="219" spans="20:20" x14ac:dyDescent="0.2">
      <c r="T219" s="75"/>
    </row>
    <row r="220" spans="20:20" x14ac:dyDescent="0.2">
      <c r="T220" s="75"/>
    </row>
    <row r="221" spans="20:20" x14ac:dyDescent="0.2">
      <c r="T221" s="75"/>
    </row>
    <row r="222" spans="20:20" x14ac:dyDescent="0.2">
      <c r="T222" s="75"/>
    </row>
    <row r="223" spans="20:20" x14ac:dyDescent="0.2">
      <c r="T223" s="75"/>
    </row>
    <row r="224" spans="20:20" x14ac:dyDescent="0.2">
      <c r="T224" s="75"/>
    </row>
    <row r="225" spans="20:20" x14ac:dyDescent="0.2">
      <c r="T225" s="75"/>
    </row>
    <row r="226" spans="20:20" x14ac:dyDescent="0.2">
      <c r="T226" s="75"/>
    </row>
    <row r="227" spans="20:20" x14ac:dyDescent="0.2">
      <c r="T227" s="75"/>
    </row>
    <row r="228" spans="20:20" x14ac:dyDescent="0.2">
      <c r="T228" s="75"/>
    </row>
    <row r="229" spans="20:20" x14ac:dyDescent="0.2">
      <c r="T229" s="75"/>
    </row>
    <row r="230" spans="20:20" x14ac:dyDescent="0.2">
      <c r="T230" s="75"/>
    </row>
    <row r="231" spans="20:20" x14ac:dyDescent="0.2">
      <c r="T231" s="75"/>
    </row>
    <row r="232" spans="20:20" x14ac:dyDescent="0.2">
      <c r="T232" s="75"/>
    </row>
    <row r="233" spans="20:20" x14ac:dyDescent="0.2">
      <c r="T233" s="75"/>
    </row>
    <row r="234" spans="20:20" x14ac:dyDescent="0.2">
      <c r="T234" s="75"/>
    </row>
    <row r="235" spans="20:20" x14ac:dyDescent="0.2">
      <c r="T235" s="75"/>
    </row>
    <row r="236" spans="20:20" x14ac:dyDescent="0.2">
      <c r="T236" s="75"/>
    </row>
    <row r="237" spans="20:20" x14ac:dyDescent="0.2">
      <c r="T237" s="75"/>
    </row>
    <row r="238" spans="20:20" x14ac:dyDescent="0.2">
      <c r="T238" s="75"/>
    </row>
    <row r="239" spans="20:20" x14ac:dyDescent="0.2">
      <c r="T239" s="75"/>
    </row>
    <row r="240" spans="20:20" x14ac:dyDescent="0.2">
      <c r="T240" s="75"/>
    </row>
    <row r="241" spans="20:20" x14ac:dyDescent="0.2">
      <c r="T241" s="75"/>
    </row>
    <row r="242" spans="20:20" x14ac:dyDescent="0.2">
      <c r="T242" s="75"/>
    </row>
    <row r="243" spans="20:20" x14ac:dyDescent="0.2">
      <c r="T243" s="75"/>
    </row>
  </sheetData>
  <autoFilter ref="A2:T2" xr:uid="{00000000-0009-0000-0000-000010000000}">
    <sortState ref="A3:T29">
      <sortCondition descending="1" ref="T2"/>
    </sortState>
  </autoFilter>
  <conditionalFormatting sqref="B3:B74">
    <cfRule type="containsText" dxfId="7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D84416"/>
  </sheetPr>
  <dimension ref="A1:U243"/>
  <sheetViews>
    <sheetView zoomScaleNormal="100" zoomScalePageLayoutView="120" workbookViewId="0">
      <selection activeCell="O2" sqref="O2"/>
    </sheetView>
  </sheetViews>
  <sheetFormatPr defaultColWidth="9.140625" defaultRowHeight="12.75" x14ac:dyDescent="0.2"/>
  <cols>
    <col min="1" max="1" width="20.7109375" style="5" customWidth="1"/>
    <col min="2" max="2" width="7.5703125" style="5" customWidth="1"/>
    <col min="3" max="3" width="6.140625" style="5" customWidth="1"/>
    <col min="4" max="4" width="7.42578125" style="5" customWidth="1"/>
    <col min="5" max="9" width="4.85546875" style="3" customWidth="1"/>
    <col min="10" max="10" width="5.7109375" style="4" customWidth="1"/>
    <col min="11" max="11" width="5.5703125" style="5" customWidth="1"/>
    <col min="12" max="12" width="6.7109375" style="5" customWidth="1"/>
    <col min="13" max="13" width="6.28515625" style="5" customWidth="1"/>
    <col min="14" max="14" width="6.7109375" style="5" customWidth="1"/>
    <col min="15" max="15" width="6.42578125" style="5" customWidth="1"/>
    <col min="16" max="18" width="6.7109375" style="5" hidden="1" customWidth="1"/>
    <col min="19" max="19" width="9.140625" style="5" hidden="1" customWidth="1"/>
    <col min="20" max="20" width="9.140625" style="5"/>
    <col min="21" max="21" width="4.28515625" style="6" bestFit="1" customWidth="1"/>
    <col min="22" max="16384" width="9.140625" style="5"/>
  </cols>
  <sheetData>
    <row r="1" spans="1:21" ht="20.25" customHeight="1" x14ac:dyDescent="0.2">
      <c r="A1" s="2" t="s">
        <v>13</v>
      </c>
      <c r="B1" s="3"/>
      <c r="C1" s="3"/>
      <c r="D1" s="3"/>
      <c r="U1" s="1"/>
    </row>
    <row r="2" spans="1:21" s="11" customFormat="1" ht="118.15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61</v>
      </c>
      <c r="B3" s="5"/>
      <c r="C3" s="5">
        <v>6</v>
      </c>
      <c r="D3" s="5">
        <v>10</v>
      </c>
      <c r="E3" s="4">
        <v>10</v>
      </c>
      <c r="F3" s="12">
        <v>10</v>
      </c>
      <c r="G3" s="12">
        <v>1</v>
      </c>
      <c r="H3" s="4">
        <v>3</v>
      </c>
      <c r="I3" s="12">
        <v>5</v>
      </c>
      <c r="J3" s="4">
        <v>7</v>
      </c>
      <c r="K3" s="12">
        <v>10</v>
      </c>
      <c r="L3" s="12">
        <v>10</v>
      </c>
      <c r="M3" s="12">
        <v>10</v>
      </c>
      <c r="N3" s="12">
        <v>10</v>
      </c>
      <c r="O3" s="12">
        <v>10</v>
      </c>
      <c r="P3" s="12"/>
      <c r="Q3" s="12"/>
      <c r="R3" s="12"/>
      <c r="S3" s="3"/>
      <c r="T3" s="73">
        <f t="shared" ref="T3:T19" si="0">SUM(C3:S3)</f>
        <v>102</v>
      </c>
      <c r="U3" s="6">
        <v>1</v>
      </c>
    </row>
    <row r="4" spans="1:21" x14ac:dyDescent="0.2">
      <c r="A4" s="5" t="s">
        <v>71</v>
      </c>
      <c r="C4" s="5">
        <v>10</v>
      </c>
      <c r="D4" s="5">
        <v>9</v>
      </c>
      <c r="E4" s="12">
        <v>9</v>
      </c>
      <c r="F4" s="12">
        <v>9</v>
      </c>
      <c r="G4" s="12">
        <v>10</v>
      </c>
      <c r="H4" s="12">
        <v>7</v>
      </c>
      <c r="I4" s="12">
        <v>10</v>
      </c>
      <c r="J4" s="4">
        <v>9</v>
      </c>
      <c r="K4" s="12">
        <v>7</v>
      </c>
      <c r="L4" s="12">
        <v>9</v>
      </c>
      <c r="M4" s="12">
        <v>1</v>
      </c>
      <c r="N4" s="12"/>
      <c r="O4" s="12"/>
      <c r="P4" s="12"/>
      <c r="Q4" s="12"/>
      <c r="R4" s="12"/>
      <c r="S4" s="3"/>
      <c r="T4" s="73">
        <f t="shared" si="0"/>
        <v>90</v>
      </c>
      <c r="U4" s="6">
        <f>U3+1</f>
        <v>2</v>
      </c>
    </row>
    <row r="5" spans="1:21" x14ac:dyDescent="0.2">
      <c r="A5" s="5" t="s">
        <v>59</v>
      </c>
      <c r="C5" s="5">
        <v>9</v>
      </c>
      <c r="D5" s="5">
        <v>5</v>
      </c>
      <c r="E5" s="4"/>
      <c r="F5" s="12"/>
      <c r="G5" s="12">
        <v>6</v>
      </c>
      <c r="H5" s="12">
        <v>10</v>
      </c>
      <c r="I5" s="12">
        <v>6</v>
      </c>
      <c r="J5" s="4">
        <v>10</v>
      </c>
      <c r="K5" s="12">
        <v>9</v>
      </c>
      <c r="L5" s="12">
        <v>7</v>
      </c>
      <c r="M5" s="12">
        <v>9</v>
      </c>
      <c r="N5" s="12">
        <v>9</v>
      </c>
      <c r="O5" s="12">
        <v>4</v>
      </c>
      <c r="P5" s="12"/>
      <c r="Q5" s="12"/>
      <c r="R5" s="12"/>
      <c r="S5" s="3"/>
      <c r="T5" s="73">
        <f t="shared" si="0"/>
        <v>84</v>
      </c>
      <c r="U5" s="6">
        <f t="shared" ref="U5:U15" si="1">U4+1</f>
        <v>3</v>
      </c>
    </row>
    <row r="6" spans="1:21" x14ac:dyDescent="0.2">
      <c r="A6" s="5" t="s">
        <v>67</v>
      </c>
      <c r="C6" s="5">
        <v>3</v>
      </c>
      <c r="D6" s="5">
        <v>8</v>
      </c>
      <c r="E6" s="4"/>
      <c r="F6" s="12">
        <v>7</v>
      </c>
      <c r="G6" s="12">
        <v>5</v>
      </c>
      <c r="H6" s="4">
        <v>6</v>
      </c>
      <c r="I6" s="12">
        <v>3</v>
      </c>
      <c r="J6" s="4">
        <v>4</v>
      </c>
      <c r="K6" s="12">
        <v>8</v>
      </c>
      <c r="L6" s="12">
        <v>4</v>
      </c>
      <c r="M6" s="12"/>
      <c r="N6" s="12">
        <v>4</v>
      </c>
      <c r="O6" s="12">
        <v>6</v>
      </c>
      <c r="P6" s="12"/>
      <c r="Q6" s="12"/>
      <c r="R6" s="12"/>
      <c r="S6" s="3"/>
      <c r="T6" s="73">
        <f t="shared" si="0"/>
        <v>58</v>
      </c>
      <c r="U6" s="6">
        <f t="shared" si="1"/>
        <v>4</v>
      </c>
    </row>
    <row r="7" spans="1:21" x14ac:dyDescent="0.2">
      <c r="A7" s="5" t="s">
        <v>66</v>
      </c>
      <c r="C7" s="5">
        <v>8</v>
      </c>
      <c r="D7" s="5">
        <v>4</v>
      </c>
      <c r="E7" s="4"/>
      <c r="F7" s="12"/>
      <c r="G7" s="12">
        <v>8</v>
      </c>
      <c r="H7" s="12">
        <v>4</v>
      </c>
      <c r="I7" s="12">
        <v>4</v>
      </c>
      <c r="K7" s="12"/>
      <c r="L7" s="12"/>
      <c r="M7" s="12">
        <v>4</v>
      </c>
      <c r="N7" s="12">
        <v>8</v>
      </c>
      <c r="O7" s="12">
        <v>8</v>
      </c>
      <c r="P7" s="12"/>
      <c r="Q7" s="12"/>
      <c r="R7" s="12"/>
      <c r="T7" s="73">
        <f t="shared" si="0"/>
        <v>48</v>
      </c>
      <c r="U7" s="6">
        <f t="shared" si="1"/>
        <v>5</v>
      </c>
    </row>
    <row r="8" spans="1:21" x14ac:dyDescent="0.2">
      <c r="A8" s="5" t="s">
        <v>114</v>
      </c>
      <c r="C8" s="5">
        <v>7</v>
      </c>
      <c r="D8" s="5">
        <v>6</v>
      </c>
      <c r="E8" s="4">
        <v>7</v>
      </c>
      <c r="F8" s="12">
        <v>8</v>
      </c>
      <c r="G8" s="12"/>
      <c r="H8" s="12"/>
      <c r="I8" s="12"/>
      <c r="K8" s="12"/>
      <c r="L8" s="12">
        <v>5</v>
      </c>
      <c r="M8" s="12">
        <v>6</v>
      </c>
      <c r="N8" s="12">
        <v>6</v>
      </c>
      <c r="O8" s="12">
        <v>2</v>
      </c>
      <c r="P8" s="12"/>
      <c r="Q8" s="12"/>
      <c r="R8" s="12"/>
      <c r="T8" s="73">
        <f t="shared" si="0"/>
        <v>47</v>
      </c>
      <c r="U8" s="6">
        <f t="shared" si="1"/>
        <v>6</v>
      </c>
    </row>
    <row r="9" spans="1:21" x14ac:dyDescent="0.2">
      <c r="A9" s="5" t="s">
        <v>108</v>
      </c>
      <c r="C9" s="5">
        <v>5</v>
      </c>
      <c r="D9" s="5">
        <v>7</v>
      </c>
      <c r="E9" s="12"/>
      <c r="F9" s="12"/>
      <c r="G9" s="12">
        <v>4</v>
      </c>
      <c r="H9" s="12">
        <v>9</v>
      </c>
      <c r="I9" s="12">
        <v>1</v>
      </c>
      <c r="K9" s="12">
        <v>4</v>
      </c>
      <c r="L9" s="12">
        <v>3</v>
      </c>
      <c r="M9" s="12"/>
      <c r="N9" s="12">
        <v>5</v>
      </c>
      <c r="O9" s="12">
        <v>7</v>
      </c>
      <c r="P9" s="12"/>
      <c r="Q9" s="12"/>
      <c r="R9" s="12"/>
      <c r="S9" s="3"/>
      <c r="T9" s="73">
        <f t="shared" si="0"/>
        <v>45</v>
      </c>
      <c r="U9" s="6">
        <f t="shared" si="1"/>
        <v>7</v>
      </c>
    </row>
    <row r="10" spans="1:21" x14ac:dyDescent="0.2">
      <c r="A10" s="5" t="s">
        <v>128</v>
      </c>
      <c r="E10" s="4"/>
      <c r="F10" s="12"/>
      <c r="G10" s="12"/>
      <c r="H10" s="12"/>
      <c r="I10" s="12">
        <v>9</v>
      </c>
      <c r="J10" s="4">
        <v>5</v>
      </c>
      <c r="K10" s="12"/>
      <c r="L10" s="12">
        <v>2</v>
      </c>
      <c r="M10" s="12">
        <v>2</v>
      </c>
      <c r="N10" s="12">
        <v>7</v>
      </c>
      <c r="O10" s="12">
        <v>9</v>
      </c>
      <c r="P10" s="12"/>
      <c r="Q10" s="12"/>
      <c r="R10" s="12"/>
      <c r="T10" s="73">
        <f t="shared" si="0"/>
        <v>34</v>
      </c>
      <c r="U10" s="6">
        <f t="shared" si="1"/>
        <v>8</v>
      </c>
    </row>
    <row r="11" spans="1:21" x14ac:dyDescent="0.2">
      <c r="A11" s="5" t="s">
        <v>63</v>
      </c>
      <c r="C11" s="5">
        <v>4</v>
      </c>
      <c r="D11" s="5">
        <v>1</v>
      </c>
      <c r="E11" s="4">
        <v>6</v>
      </c>
      <c r="F11" s="12">
        <v>5</v>
      </c>
      <c r="G11" s="12"/>
      <c r="H11" s="12">
        <v>2</v>
      </c>
      <c r="I11" s="12"/>
      <c r="K11" s="12"/>
      <c r="L11" s="12">
        <v>1</v>
      </c>
      <c r="M11" s="12">
        <v>8</v>
      </c>
      <c r="N11" s="12"/>
      <c r="O11" s="12"/>
      <c r="P11" s="12"/>
      <c r="Q11" s="12"/>
      <c r="R11" s="12"/>
      <c r="T11" s="73">
        <f t="shared" si="0"/>
        <v>27</v>
      </c>
      <c r="U11" s="6">
        <f t="shared" si="1"/>
        <v>9</v>
      </c>
    </row>
    <row r="12" spans="1:21" x14ac:dyDescent="0.2">
      <c r="A12" s="5" t="s">
        <v>69</v>
      </c>
      <c r="C12" s="5">
        <v>1</v>
      </c>
      <c r="E12" s="4"/>
      <c r="F12" s="12"/>
      <c r="G12" s="12">
        <v>7</v>
      </c>
      <c r="H12" s="4">
        <v>8</v>
      </c>
      <c r="I12" s="12"/>
      <c r="J12" s="4">
        <v>6</v>
      </c>
      <c r="K12" s="12"/>
      <c r="L12" s="12"/>
      <c r="M12" s="12"/>
      <c r="N12" s="12"/>
      <c r="O12" s="12"/>
      <c r="P12" s="12"/>
      <c r="Q12" s="12"/>
      <c r="R12" s="12"/>
      <c r="T12" s="73">
        <f t="shared" si="0"/>
        <v>22</v>
      </c>
      <c r="U12" s="6">
        <f t="shared" si="1"/>
        <v>10</v>
      </c>
    </row>
    <row r="13" spans="1:21" x14ac:dyDescent="0.2">
      <c r="A13" s="5" t="s">
        <v>70</v>
      </c>
      <c r="C13" s="5">
        <v>2</v>
      </c>
      <c r="D13" s="5">
        <v>2</v>
      </c>
      <c r="E13" s="12">
        <v>8</v>
      </c>
      <c r="F13" s="12"/>
      <c r="G13" s="12"/>
      <c r="H13" s="12">
        <v>1</v>
      </c>
      <c r="I13" s="12"/>
      <c r="J13" s="4">
        <v>1</v>
      </c>
      <c r="K13" s="12">
        <v>5</v>
      </c>
      <c r="L13" s="12"/>
      <c r="M13" s="12"/>
      <c r="N13" s="12"/>
      <c r="O13" s="12">
        <v>3</v>
      </c>
      <c r="P13" s="12"/>
      <c r="Q13" s="12"/>
      <c r="R13" s="12"/>
      <c r="T13" s="73">
        <f t="shared" si="0"/>
        <v>22</v>
      </c>
      <c r="U13" s="6">
        <f t="shared" si="1"/>
        <v>11</v>
      </c>
    </row>
    <row r="14" spans="1:21" x14ac:dyDescent="0.2">
      <c r="A14" s="5" t="s">
        <v>64</v>
      </c>
      <c r="D14" s="5">
        <v>3</v>
      </c>
      <c r="E14" s="12"/>
      <c r="F14" s="12">
        <v>6</v>
      </c>
      <c r="G14" s="12">
        <v>9</v>
      </c>
      <c r="H14" s="12"/>
      <c r="I14" s="12"/>
      <c r="K14" s="12"/>
      <c r="L14" s="12"/>
      <c r="M14" s="12">
        <v>3</v>
      </c>
      <c r="N14" s="12"/>
      <c r="O14" s="12"/>
      <c r="P14" s="12"/>
      <c r="Q14" s="12"/>
      <c r="R14" s="12"/>
      <c r="S14" s="3"/>
      <c r="T14" s="73">
        <f t="shared" si="0"/>
        <v>21</v>
      </c>
      <c r="U14" s="6">
        <f t="shared" si="1"/>
        <v>12</v>
      </c>
    </row>
    <row r="15" spans="1:21" x14ac:dyDescent="0.2">
      <c r="A15" s="18" t="s">
        <v>68</v>
      </c>
      <c r="K15" s="5">
        <v>6</v>
      </c>
      <c r="T15" s="73">
        <f t="shared" si="0"/>
        <v>6</v>
      </c>
      <c r="U15" s="6">
        <f t="shared" si="1"/>
        <v>13</v>
      </c>
    </row>
    <row r="16" spans="1:21" x14ac:dyDescent="0.2">
      <c r="A16" s="5" t="s">
        <v>62</v>
      </c>
      <c r="E16" s="12"/>
      <c r="F16" s="12"/>
      <c r="G16" s="12">
        <v>2</v>
      </c>
      <c r="H16" s="4"/>
      <c r="I16" s="12"/>
      <c r="K16" s="12"/>
      <c r="L16" s="12"/>
      <c r="M16" s="12"/>
      <c r="N16" s="12"/>
      <c r="O16" s="12"/>
      <c r="P16" s="12"/>
      <c r="Q16" s="12"/>
      <c r="R16" s="12"/>
      <c r="T16" s="73">
        <f t="shared" si="0"/>
        <v>2</v>
      </c>
      <c r="U16" s="6">
        <v>14</v>
      </c>
    </row>
    <row r="17" spans="1:20" x14ac:dyDescent="0.2">
      <c r="A17" s="18" t="s">
        <v>163</v>
      </c>
      <c r="T17" s="73">
        <f t="shared" si="0"/>
        <v>0</v>
      </c>
    </row>
    <row r="18" spans="1:20" x14ac:dyDescent="0.2">
      <c r="A18" s="18" t="s">
        <v>115</v>
      </c>
      <c r="T18" s="73">
        <f t="shared" si="0"/>
        <v>0</v>
      </c>
    </row>
    <row r="19" spans="1:20" x14ac:dyDescent="0.2">
      <c r="A19" s="5" t="s">
        <v>65</v>
      </c>
      <c r="E19" s="12"/>
      <c r="F19" s="12"/>
      <c r="G19" s="12"/>
      <c r="H19" s="4"/>
      <c r="I19" s="12"/>
      <c r="K19" s="12"/>
      <c r="L19" s="12"/>
      <c r="M19" s="12"/>
      <c r="N19" s="12"/>
      <c r="O19" s="12"/>
      <c r="P19" s="12"/>
      <c r="Q19" s="12"/>
      <c r="R19" s="12"/>
      <c r="S19" s="3"/>
      <c r="T19" s="73">
        <f t="shared" si="0"/>
        <v>0</v>
      </c>
    </row>
    <row r="20" spans="1:20" x14ac:dyDescent="0.2">
      <c r="A20" s="5" t="s">
        <v>132</v>
      </c>
      <c r="B20" s="52" t="s">
        <v>155</v>
      </c>
      <c r="I20" s="3">
        <v>7</v>
      </c>
      <c r="J20" s="4">
        <v>2</v>
      </c>
      <c r="L20" s="5">
        <v>8</v>
      </c>
      <c r="M20" s="5">
        <v>7</v>
      </c>
      <c r="T20" s="74"/>
    </row>
    <row r="21" spans="1:20" x14ac:dyDescent="0.2">
      <c r="A21" s="5" t="s">
        <v>131</v>
      </c>
      <c r="B21" s="5" t="s">
        <v>155</v>
      </c>
      <c r="I21" s="3">
        <v>8</v>
      </c>
      <c r="J21" s="4">
        <v>8</v>
      </c>
      <c r="T21" s="74"/>
    </row>
    <row r="22" spans="1:20" x14ac:dyDescent="0.2">
      <c r="A22" s="5" t="s">
        <v>129</v>
      </c>
      <c r="B22" s="5" t="s">
        <v>155</v>
      </c>
      <c r="I22" s="3">
        <v>2</v>
      </c>
      <c r="T22" s="74"/>
    </row>
    <row r="23" spans="1:20" x14ac:dyDescent="0.2">
      <c r="A23" s="5" t="s">
        <v>136</v>
      </c>
      <c r="B23" s="5" t="s">
        <v>155</v>
      </c>
      <c r="T23" s="74"/>
    </row>
    <row r="24" spans="1:20" x14ac:dyDescent="0.2">
      <c r="A24" s="49" t="s">
        <v>119</v>
      </c>
      <c r="B24" s="5" t="s">
        <v>155</v>
      </c>
      <c r="L24" s="5">
        <v>6</v>
      </c>
      <c r="M24" s="5">
        <v>5</v>
      </c>
      <c r="T24" s="74"/>
    </row>
    <row r="25" spans="1:20" x14ac:dyDescent="0.2">
      <c r="A25" s="5" t="s">
        <v>153</v>
      </c>
      <c r="B25" s="5" t="s">
        <v>155</v>
      </c>
      <c r="T25" s="74"/>
    </row>
    <row r="26" spans="1:20" x14ac:dyDescent="0.2">
      <c r="A26" s="18" t="s">
        <v>135</v>
      </c>
      <c r="B26" s="5" t="s">
        <v>155</v>
      </c>
      <c r="T26" s="74"/>
    </row>
    <row r="27" spans="1:20" x14ac:dyDescent="0.2">
      <c r="A27" s="5" t="s">
        <v>130</v>
      </c>
      <c r="B27" s="5" t="s">
        <v>155</v>
      </c>
      <c r="J27" s="4">
        <v>3</v>
      </c>
      <c r="T27" s="74"/>
    </row>
    <row r="28" spans="1:20" x14ac:dyDescent="0.2">
      <c r="A28" s="5" t="s">
        <v>60</v>
      </c>
      <c r="B28" s="5" t="s">
        <v>155</v>
      </c>
      <c r="E28" s="4"/>
      <c r="F28" s="12"/>
      <c r="G28" s="12">
        <v>3</v>
      </c>
      <c r="H28" s="12">
        <v>5</v>
      </c>
      <c r="I28" s="12"/>
      <c r="K28" s="12"/>
      <c r="L28" s="12"/>
      <c r="M28" s="12"/>
      <c r="N28" s="12"/>
      <c r="O28" s="12"/>
      <c r="P28" s="12"/>
      <c r="Q28" s="12"/>
      <c r="R28" s="12"/>
      <c r="S28" s="3"/>
      <c r="T28" s="74"/>
    </row>
    <row r="29" spans="1:20" x14ac:dyDescent="0.2">
      <c r="A29" s="5" t="s">
        <v>197</v>
      </c>
      <c r="B29" s="5" t="s">
        <v>155</v>
      </c>
      <c r="N29" s="5">
        <v>3</v>
      </c>
      <c r="O29" s="5">
        <v>5</v>
      </c>
      <c r="T29" s="74"/>
    </row>
    <row r="30" spans="1:20" x14ac:dyDescent="0.2">
      <c r="T30" s="76"/>
    </row>
    <row r="31" spans="1:20" x14ac:dyDescent="0.2">
      <c r="T31" s="76"/>
    </row>
    <row r="32" spans="1:20" x14ac:dyDescent="0.2">
      <c r="T32" s="76"/>
    </row>
    <row r="33" spans="20:20" x14ac:dyDescent="0.2">
      <c r="T33" s="76"/>
    </row>
    <row r="34" spans="20:20" x14ac:dyDescent="0.2">
      <c r="T34" s="76"/>
    </row>
    <row r="35" spans="20:20" x14ac:dyDescent="0.2">
      <c r="T35" s="76"/>
    </row>
    <row r="36" spans="20:20" x14ac:dyDescent="0.2">
      <c r="T36" s="76"/>
    </row>
    <row r="37" spans="20:20" x14ac:dyDescent="0.2">
      <c r="T37" s="76"/>
    </row>
    <row r="38" spans="20:20" x14ac:dyDescent="0.2">
      <c r="T38" s="76"/>
    </row>
    <row r="39" spans="20:20" x14ac:dyDescent="0.2">
      <c r="T39" s="76"/>
    </row>
    <row r="40" spans="20:20" x14ac:dyDescent="0.2">
      <c r="T40" s="76"/>
    </row>
    <row r="41" spans="20:20" x14ac:dyDescent="0.2">
      <c r="T41" s="76"/>
    </row>
    <row r="42" spans="20:20" x14ac:dyDescent="0.2">
      <c r="T42" s="76"/>
    </row>
    <row r="43" spans="20:20" x14ac:dyDescent="0.2">
      <c r="T43" s="76"/>
    </row>
    <row r="44" spans="20:20" x14ac:dyDescent="0.2">
      <c r="T44" s="76"/>
    </row>
    <row r="45" spans="20:20" x14ac:dyDescent="0.2">
      <c r="T45" s="76"/>
    </row>
    <row r="46" spans="20:20" x14ac:dyDescent="0.2">
      <c r="T46" s="76"/>
    </row>
    <row r="47" spans="20:20" x14ac:dyDescent="0.2">
      <c r="T47" s="76"/>
    </row>
    <row r="48" spans="20:20" x14ac:dyDescent="0.2">
      <c r="T48" s="76"/>
    </row>
    <row r="49" spans="20:20" x14ac:dyDescent="0.2">
      <c r="T49" s="76"/>
    </row>
    <row r="50" spans="20:20" x14ac:dyDescent="0.2">
      <c r="T50" s="76"/>
    </row>
    <row r="51" spans="20:20" x14ac:dyDescent="0.2">
      <c r="T51" s="76"/>
    </row>
    <row r="52" spans="20:20" x14ac:dyDescent="0.2">
      <c r="T52" s="76"/>
    </row>
    <row r="53" spans="20:20" x14ac:dyDescent="0.2">
      <c r="T53" s="76"/>
    </row>
    <row r="54" spans="20:20" x14ac:dyDescent="0.2">
      <c r="T54" s="76"/>
    </row>
    <row r="55" spans="20:20" x14ac:dyDescent="0.2">
      <c r="T55" s="76"/>
    </row>
    <row r="56" spans="20:20" x14ac:dyDescent="0.2">
      <c r="T56" s="76"/>
    </row>
    <row r="57" spans="20:20" x14ac:dyDescent="0.2">
      <c r="T57" s="76"/>
    </row>
    <row r="58" spans="20:20" x14ac:dyDescent="0.2">
      <c r="T58" s="76"/>
    </row>
    <row r="59" spans="20:20" x14ac:dyDescent="0.2">
      <c r="T59" s="76"/>
    </row>
    <row r="60" spans="20:20" x14ac:dyDescent="0.2">
      <c r="T60" s="76"/>
    </row>
    <row r="61" spans="20:20" x14ac:dyDescent="0.2">
      <c r="T61" s="76"/>
    </row>
    <row r="62" spans="20:20" x14ac:dyDescent="0.2">
      <c r="T62" s="76"/>
    </row>
    <row r="63" spans="20:20" x14ac:dyDescent="0.2">
      <c r="T63" s="76"/>
    </row>
    <row r="64" spans="20:20" x14ac:dyDescent="0.2">
      <c r="T64" s="76"/>
    </row>
    <row r="65" spans="20:20" x14ac:dyDescent="0.2">
      <c r="T65" s="76"/>
    </row>
    <row r="66" spans="20:20" x14ac:dyDescent="0.2">
      <c r="T66" s="76"/>
    </row>
    <row r="67" spans="20:20" x14ac:dyDescent="0.2">
      <c r="T67" s="76"/>
    </row>
    <row r="68" spans="20:20" x14ac:dyDescent="0.2">
      <c r="T68" s="76"/>
    </row>
    <row r="69" spans="20:20" x14ac:dyDescent="0.2">
      <c r="T69" s="76"/>
    </row>
    <row r="70" spans="20:20" x14ac:dyDescent="0.2">
      <c r="T70" s="76"/>
    </row>
    <row r="71" spans="20:20" x14ac:dyDescent="0.2">
      <c r="T71" s="76"/>
    </row>
    <row r="72" spans="20:20" x14ac:dyDescent="0.2">
      <c r="T72" s="76"/>
    </row>
    <row r="73" spans="20:20" x14ac:dyDescent="0.2">
      <c r="T73" s="76"/>
    </row>
    <row r="74" spans="20:20" x14ac:dyDescent="0.2">
      <c r="T74" s="76"/>
    </row>
    <row r="75" spans="20:20" x14ac:dyDescent="0.2">
      <c r="T75" s="76"/>
    </row>
    <row r="76" spans="20:20" x14ac:dyDescent="0.2">
      <c r="T76" s="76"/>
    </row>
    <row r="77" spans="20:20" x14ac:dyDescent="0.2">
      <c r="T77" s="76"/>
    </row>
    <row r="78" spans="20:20" x14ac:dyDescent="0.2">
      <c r="T78" s="76"/>
    </row>
    <row r="79" spans="20:20" x14ac:dyDescent="0.2">
      <c r="T79" s="76"/>
    </row>
    <row r="80" spans="20:20" x14ac:dyDescent="0.2">
      <c r="T80" s="76"/>
    </row>
    <row r="81" spans="20:20" x14ac:dyDescent="0.2">
      <c r="T81" s="76"/>
    </row>
    <row r="82" spans="20:20" x14ac:dyDescent="0.2">
      <c r="T82" s="76"/>
    </row>
    <row r="83" spans="20:20" x14ac:dyDescent="0.2">
      <c r="T83" s="76"/>
    </row>
    <row r="84" spans="20:20" x14ac:dyDescent="0.2">
      <c r="T84" s="76"/>
    </row>
    <row r="85" spans="20:20" x14ac:dyDescent="0.2">
      <c r="T85" s="76"/>
    </row>
    <row r="86" spans="20:20" x14ac:dyDescent="0.2">
      <c r="T86" s="76"/>
    </row>
    <row r="87" spans="20:20" x14ac:dyDescent="0.2">
      <c r="T87" s="76"/>
    </row>
    <row r="88" spans="20:20" x14ac:dyDescent="0.2">
      <c r="T88" s="76"/>
    </row>
    <row r="89" spans="20:20" x14ac:dyDescent="0.2">
      <c r="T89" s="76"/>
    </row>
    <row r="90" spans="20:20" x14ac:dyDescent="0.2">
      <c r="T90" s="76"/>
    </row>
    <row r="91" spans="20:20" x14ac:dyDescent="0.2">
      <c r="T91" s="76"/>
    </row>
    <row r="92" spans="20:20" x14ac:dyDescent="0.2">
      <c r="T92" s="76"/>
    </row>
    <row r="93" spans="20:20" x14ac:dyDescent="0.2">
      <c r="T93" s="76"/>
    </row>
    <row r="94" spans="20:20" x14ac:dyDescent="0.2">
      <c r="T94" s="76"/>
    </row>
    <row r="95" spans="20:20" x14ac:dyDescent="0.2">
      <c r="T95" s="76"/>
    </row>
    <row r="96" spans="20:20" x14ac:dyDescent="0.2">
      <c r="T96" s="76"/>
    </row>
    <row r="97" spans="20:20" x14ac:dyDescent="0.2">
      <c r="T97" s="76"/>
    </row>
    <row r="98" spans="20:20" x14ac:dyDescent="0.2">
      <c r="T98" s="76"/>
    </row>
    <row r="99" spans="20:20" x14ac:dyDescent="0.2">
      <c r="T99" s="76"/>
    </row>
    <row r="100" spans="20:20" x14ac:dyDescent="0.2">
      <c r="T100" s="76"/>
    </row>
    <row r="101" spans="20:20" x14ac:dyDescent="0.2">
      <c r="T101" s="76"/>
    </row>
    <row r="102" spans="20:20" x14ac:dyDescent="0.2">
      <c r="T102" s="76"/>
    </row>
    <row r="103" spans="20:20" x14ac:dyDescent="0.2">
      <c r="T103" s="76"/>
    </row>
    <row r="104" spans="20:20" x14ac:dyDescent="0.2">
      <c r="T104" s="76"/>
    </row>
    <row r="105" spans="20:20" x14ac:dyDescent="0.2">
      <c r="T105" s="76"/>
    </row>
    <row r="106" spans="20:20" x14ac:dyDescent="0.2">
      <c r="T106" s="76"/>
    </row>
    <row r="107" spans="20:20" x14ac:dyDescent="0.2">
      <c r="T107" s="76"/>
    </row>
    <row r="108" spans="20:20" x14ac:dyDescent="0.2">
      <c r="T108" s="76"/>
    </row>
    <row r="109" spans="20:20" x14ac:dyDescent="0.2">
      <c r="T109" s="76"/>
    </row>
    <row r="110" spans="20:20" x14ac:dyDescent="0.2">
      <c r="T110" s="76"/>
    </row>
    <row r="111" spans="20:20" x14ac:dyDescent="0.2">
      <c r="T111" s="76"/>
    </row>
    <row r="112" spans="20:20" x14ac:dyDescent="0.2">
      <c r="T112" s="76"/>
    </row>
    <row r="113" spans="20:20" x14ac:dyDescent="0.2">
      <c r="T113" s="76"/>
    </row>
    <row r="114" spans="20:20" x14ac:dyDescent="0.2">
      <c r="T114" s="76"/>
    </row>
    <row r="115" spans="20:20" x14ac:dyDescent="0.2">
      <c r="T115" s="76"/>
    </row>
    <row r="116" spans="20:20" x14ac:dyDescent="0.2">
      <c r="T116" s="76"/>
    </row>
    <row r="117" spans="20:20" x14ac:dyDescent="0.2">
      <c r="T117" s="76"/>
    </row>
    <row r="118" spans="20:20" x14ac:dyDescent="0.2">
      <c r="T118" s="76"/>
    </row>
    <row r="119" spans="20:20" x14ac:dyDescent="0.2">
      <c r="T119" s="76"/>
    </row>
    <row r="120" spans="20:20" x14ac:dyDescent="0.2">
      <c r="T120" s="76"/>
    </row>
    <row r="121" spans="20:20" x14ac:dyDescent="0.2">
      <c r="T121" s="76"/>
    </row>
    <row r="122" spans="20:20" x14ac:dyDescent="0.2">
      <c r="T122" s="76"/>
    </row>
    <row r="123" spans="20:20" x14ac:dyDescent="0.2">
      <c r="T123" s="76"/>
    </row>
    <row r="124" spans="20:20" x14ac:dyDescent="0.2">
      <c r="T124" s="76"/>
    </row>
    <row r="125" spans="20:20" x14ac:dyDescent="0.2">
      <c r="T125" s="76"/>
    </row>
    <row r="126" spans="20:20" x14ac:dyDescent="0.2">
      <c r="T126" s="76"/>
    </row>
    <row r="127" spans="20:20" x14ac:dyDescent="0.2">
      <c r="T127" s="76"/>
    </row>
    <row r="128" spans="20:20" x14ac:dyDescent="0.2">
      <c r="T128" s="76"/>
    </row>
    <row r="129" spans="20:20" x14ac:dyDescent="0.2">
      <c r="T129" s="76"/>
    </row>
    <row r="130" spans="20:20" x14ac:dyDescent="0.2">
      <c r="T130" s="76"/>
    </row>
    <row r="131" spans="20:20" x14ac:dyDescent="0.2">
      <c r="T131" s="76"/>
    </row>
    <row r="132" spans="20:20" x14ac:dyDescent="0.2">
      <c r="T132" s="76"/>
    </row>
    <row r="133" spans="20:20" x14ac:dyDescent="0.2">
      <c r="T133" s="76"/>
    </row>
    <row r="134" spans="20:20" x14ac:dyDescent="0.2">
      <c r="T134" s="76"/>
    </row>
    <row r="135" spans="20:20" x14ac:dyDescent="0.2">
      <c r="T135" s="76"/>
    </row>
    <row r="136" spans="20:20" x14ac:dyDescent="0.2">
      <c r="T136" s="76"/>
    </row>
    <row r="137" spans="20:20" x14ac:dyDescent="0.2">
      <c r="T137" s="76"/>
    </row>
    <row r="138" spans="20:20" x14ac:dyDescent="0.2">
      <c r="T138" s="76"/>
    </row>
    <row r="139" spans="20:20" x14ac:dyDescent="0.2">
      <c r="T139" s="76"/>
    </row>
    <row r="140" spans="20:20" x14ac:dyDescent="0.2">
      <c r="T140" s="76"/>
    </row>
    <row r="141" spans="20:20" x14ac:dyDescent="0.2">
      <c r="T141" s="76"/>
    </row>
    <row r="142" spans="20:20" x14ac:dyDescent="0.2">
      <c r="T142" s="76"/>
    </row>
    <row r="143" spans="20:20" x14ac:dyDescent="0.2">
      <c r="T143" s="76"/>
    </row>
    <row r="144" spans="20:20" x14ac:dyDescent="0.2">
      <c r="T144" s="76"/>
    </row>
    <row r="145" spans="20:20" x14ac:dyDescent="0.2">
      <c r="T145" s="76"/>
    </row>
    <row r="146" spans="20:20" x14ac:dyDescent="0.2">
      <c r="T146" s="76"/>
    </row>
    <row r="147" spans="20:20" x14ac:dyDescent="0.2">
      <c r="T147" s="76"/>
    </row>
    <row r="148" spans="20:20" x14ac:dyDescent="0.2">
      <c r="T148" s="76"/>
    </row>
    <row r="149" spans="20:20" x14ac:dyDescent="0.2">
      <c r="T149" s="76"/>
    </row>
    <row r="150" spans="20:20" x14ac:dyDescent="0.2">
      <c r="T150" s="76"/>
    </row>
    <row r="151" spans="20:20" x14ac:dyDescent="0.2">
      <c r="T151" s="76"/>
    </row>
    <row r="152" spans="20:20" x14ac:dyDescent="0.2">
      <c r="T152" s="76"/>
    </row>
    <row r="153" spans="20:20" x14ac:dyDescent="0.2">
      <c r="T153" s="76"/>
    </row>
    <row r="154" spans="20:20" x14ac:dyDescent="0.2">
      <c r="T154" s="76"/>
    </row>
    <row r="155" spans="20:20" x14ac:dyDescent="0.2">
      <c r="T155" s="76"/>
    </row>
    <row r="156" spans="20:20" x14ac:dyDescent="0.2">
      <c r="T156" s="76"/>
    </row>
    <row r="157" spans="20:20" x14ac:dyDescent="0.2">
      <c r="T157" s="76"/>
    </row>
    <row r="158" spans="20:20" x14ac:dyDescent="0.2">
      <c r="T158" s="76"/>
    </row>
    <row r="159" spans="20:20" x14ac:dyDescent="0.2">
      <c r="T159" s="76"/>
    </row>
    <row r="160" spans="20:20" x14ac:dyDescent="0.2">
      <c r="T160" s="76"/>
    </row>
    <row r="161" spans="20:20" x14ac:dyDescent="0.2">
      <c r="T161" s="76"/>
    </row>
    <row r="162" spans="20:20" x14ac:dyDescent="0.2">
      <c r="T162" s="76"/>
    </row>
    <row r="163" spans="20:20" x14ac:dyDescent="0.2">
      <c r="T163" s="76"/>
    </row>
    <row r="164" spans="20:20" x14ac:dyDescent="0.2">
      <c r="T164" s="76"/>
    </row>
    <row r="165" spans="20:20" x14ac:dyDescent="0.2">
      <c r="T165" s="76"/>
    </row>
    <row r="166" spans="20:20" x14ac:dyDescent="0.2">
      <c r="T166" s="76"/>
    </row>
    <row r="167" spans="20:20" x14ac:dyDescent="0.2">
      <c r="T167" s="76"/>
    </row>
    <row r="168" spans="20:20" x14ac:dyDescent="0.2">
      <c r="T168" s="76"/>
    </row>
    <row r="169" spans="20:20" x14ac:dyDescent="0.2">
      <c r="T169" s="76"/>
    </row>
    <row r="170" spans="20:20" x14ac:dyDescent="0.2">
      <c r="T170" s="76"/>
    </row>
    <row r="171" spans="20:20" x14ac:dyDescent="0.2">
      <c r="T171" s="76"/>
    </row>
    <row r="172" spans="20:20" x14ac:dyDescent="0.2">
      <c r="T172" s="76"/>
    </row>
    <row r="173" spans="20:20" x14ac:dyDescent="0.2">
      <c r="T173" s="76"/>
    </row>
    <row r="174" spans="20:20" x14ac:dyDescent="0.2">
      <c r="T174" s="76"/>
    </row>
    <row r="175" spans="20:20" x14ac:dyDescent="0.2">
      <c r="T175" s="76"/>
    </row>
    <row r="176" spans="20:20" x14ac:dyDescent="0.2">
      <c r="T176" s="76"/>
    </row>
    <row r="177" spans="20:20" x14ac:dyDescent="0.2">
      <c r="T177" s="76"/>
    </row>
    <row r="178" spans="20:20" x14ac:dyDescent="0.2">
      <c r="T178" s="76"/>
    </row>
    <row r="179" spans="20:20" x14ac:dyDescent="0.2">
      <c r="T179" s="76"/>
    </row>
    <row r="180" spans="20:20" x14ac:dyDescent="0.2">
      <c r="T180" s="76"/>
    </row>
    <row r="181" spans="20:20" x14ac:dyDescent="0.2">
      <c r="T181" s="76"/>
    </row>
    <row r="182" spans="20:20" x14ac:dyDescent="0.2">
      <c r="T182" s="76"/>
    </row>
    <row r="183" spans="20:20" x14ac:dyDescent="0.2">
      <c r="T183" s="76"/>
    </row>
    <row r="184" spans="20:20" x14ac:dyDescent="0.2">
      <c r="T184" s="76"/>
    </row>
    <row r="185" spans="20:20" x14ac:dyDescent="0.2">
      <c r="T185" s="76"/>
    </row>
    <row r="186" spans="20:20" x14ac:dyDescent="0.2">
      <c r="T186" s="76"/>
    </row>
    <row r="187" spans="20:20" x14ac:dyDescent="0.2">
      <c r="T187" s="76"/>
    </row>
    <row r="188" spans="20:20" x14ac:dyDescent="0.2">
      <c r="T188" s="76"/>
    </row>
    <row r="189" spans="20:20" x14ac:dyDescent="0.2">
      <c r="T189" s="76"/>
    </row>
    <row r="190" spans="20:20" x14ac:dyDescent="0.2">
      <c r="T190" s="76"/>
    </row>
    <row r="191" spans="20:20" x14ac:dyDescent="0.2">
      <c r="T191" s="76"/>
    </row>
    <row r="192" spans="20:20" x14ac:dyDescent="0.2">
      <c r="T192" s="76"/>
    </row>
    <row r="193" spans="20:20" x14ac:dyDescent="0.2">
      <c r="T193" s="76"/>
    </row>
    <row r="194" spans="20:20" x14ac:dyDescent="0.2">
      <c r="T194" s="76"/>
    </row>
    <row r="195" spans="20:20" x14ac:dyDescent="0.2">
      <c r="T195" s="76"/>
    </row>
    <row r="196" spans="20:20" x14ac:dyDescent="0.2">
      <c r="T196" s="76"/>
    </row>
    <row r="197" spans="20:20" x14ac:dyDescent="0.2">
      <c r="T197" s="76"/>
    </row>
    <row r="198" spans="20:20" x14ac:dyDescent="0.2">
      <c r="T198" s="76"/>
    </row>
    <row r="199" spans="20:20" x14ac:dyDescent="0.2">
      <c r="T199" s="76"/>
    </row>
    <row r="200" spans="20:20" x14ac:dyDescent="0.2">
      <c r="T200" s="76"/>
    </row>
    <row r="201" spans="20:20" x14ac:dyDescent="0.2">
      <c r="T201" s="76"/>
    </row>
    <row r="202" spans="20:20" x14ac:dyDescent="0.2">
      <c r="T202" s="76"/>
    </row>
    <row r="203" spans="20:20" x14ac:dyDescent="0.2">
      <c r="T203" s="76"/>
    </row>
    <row r="204" spans="20:20" x14ac:dyDescent="0.2">
      <c r="T204" s="76"/>
    </row>
    <row r="205" spans="20:20" x14ac:dyDescent="0.2">
      <c r="T205" s="76"/>
    </row>
    <row r="206" spans="20:20" x14ac:dyDescent="0.2">
      <c r="T206" s="76"/>
    </row>
    <row r="207" spans="20:20" x14ac:dyDescent="0.2">
      <c r="T207" s="76"/>
    </row>
    <row r="208" spans="20:20" x14ac:dyDescent="0.2">
      <c r="T208" s="76"/>
    </row>
    <row r="209" spans="20:20" x14ac:dyDescent="0.2">
      <c r="T209" s="76"/>
    </row>
    <row r="210" spans="20:20" x14ac:dyDescent="0.2">
      <c r="T210" s="76"/>
    </row>
    <row r="211" spans="20:20" x14ac:dyDescent="0.2">
      <c r="T211" s="76"/>
    </row>
    <row r="212" spans="20:20" x14ac:dyDescent="0.2">
      <c r="T212" s="76"/>
    </row>
    <row r="213" spans="20:20" x14ac:dyDescent="0.2">
      <c r="T213" s="76"/>
    </row>
    <row r="214" spans="20:20" x14ac:dyDescent="0.2">
      <c r="T214" s="76"/>
    </row>
    <row r="215" spans="20:20" x14ac:dyDescent="0.2">
      <c r="T215" s="76"/>
    </row>
    <row r="216" spans="20:20" x14ac:dyDescent="0.2">
      <c r="T216" s="76"/>
    </row>
    <row r="217" spans="20:20" x14ac:dyDescent="0.2">
      <c r="T217" s="76"/>
    </row>
    <row r="218" spans="20:20" x14ac:dyDescent="0.2">
      <c r="T218" s="76"/>
    </row>
    <row r="219" spans="20:20" x14ac:dyDescent="0.2">
      <c r="T219" s="76"/>
    </row>
    <row r="220" spans="20:20" x14ac:dyDescent="0.2">
      <c r="T220" s="76"/>
    </row>
    <row r="221" spans="20:20" x14ac:dyDescent="0.2">
      <c r="T221" s="76"/>
    </row>
    <row r="222" spans="20:20" x14ac:dyDescent="0.2">
      <c r="T222" s="76"/>
    </row>
    <row r="223" spans="20:20" x14ac:dyDescent="0.2">
      <c r="T223" s="76"/>
    </row>
    <row r="224" spans="20:20" x14ac:dyDescent="0.2">
      <c r="T224" s="76"/>
    </row>
    <row r="225" spans="20:20" x14ac:dyDescent="0.2">
      <c r="T225" s="76"/>
    </row>
    <row r="226" spans="20:20" x14ac:dyDescent="0.2">
      <c r="T226" s="76"/>
    </row>
    <row r="227" spans="20:20" x14ac:dyDescent="0.2">
      <c r="T227" s="76"/>
    </row>
    <row r="228" spans="20:20" x14ac:dyDescent="0.2">
      <c r="T228" s="76"/>
    </row>
    <row r="229" spans="20:20" x14ac:dyDescent="0.2">
      <c r="T229" s="76"/>
    </row>
    <row r="230" spans="20:20" x14ac:dyDescent="0.2">
      <c r="T230" s="76"/>
    </row>
    <row r="231" spans="20:20" x14ac:dyDescent="0.2">
      <c r="T231" s="76"/>
    </row>
    <row r="232" spans="20:20" x14ac:dyDescent="0.2">
      <c r="T232" s="76"/>
    </row>
    <row r="233" spans="20:20" x14ac:dyDescent="0.2">
      <c r="T233" s="76"/>
    </row>
    <row r="234" spans="20:20" x14ac:dyDescent="0.2">
      <c r="T234" s="76"/>
    </row>
    <row r="235" spans="20:20" x14ac:dyDescent="0.2">
      <c r="T235" s="76"/>
    </row>
    <row r="236" spans="20:20" x14ac:dyDescent="0.2">
      <c r="T236" s="76"/>
    </row>
    <row r="237" spans="20:20" x14ac:dyDescent="0.2">
      <c r="T237" s="76"/>
    </row>
    <row r="238" spans="20:20" x14ac:dyDescent="0.2">
      <c r="T238" s="76"/>
    </row>
    <row r="239" spans="20:20" x14ac:dyDescent="0.2">
      <c r="T239" s="76"/>
    </row>
    <row r="240" spans="20:20" x14ac:dyDescent="0.2">
      <c r="T240" s="76"/>
    </row>
    <row r="241" spans="20:20" x14ac:dyDescent="0.2">
      <c r="T241" s="76"/>
    </row>
    <row r="242" spans="20:20" x14ac:dyDescent="0.2">
      <c r="T242" s="76"/>
    </row>
    <row r="243" spans="20:20" x14ac:dyDescent="0.2">
      <c r="T243" s="76"/>
    </row>
  </sheetData>
  <autoFilter ref="A2:T2" xr:uid="{00000000-0009-0000-0000-000011000000}">
    <sortState ref="A3:T29">
      <sortCondition descending="1" ref="T2"/>
    </sortState>
  </autoFilter>
  <phoneticPr fontId="0" type="noConversion"/>
  <conditionalFormatting sqref="B3:B51">
    <cfRule type="containsText" dxfId="6" priority="1" operator="containsText" text="HT">
      <formula>NOT(ISERROR(SEARCH("HT",B3)))</formula>
    </cfRule>
  </conditionalFormatting>
  <printOptions headings="1"/>
  <pageMargins left="1" right="0.75" top="0.58333333333333337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D84416"/>
  </sheetPr>
  <dimension ref="A1:U243"/>
  <sheetViews>
    <sheetView zoomScaleNormal="100" workbookViewId="0">
      <selection activeCell="O2" sqref="O2"/>
    </sheetView>
  </sheetViews>
  <sheetFormatPr defaultColWidth="9.140625" defaultRowHeight="12.75" x14ac:dyDescent="0.2"/>
  <cols>
    <col min="1" max="1" width="20.7109375" style="5" customWidth="1"/>
    <col min="2" max="2" width="5.85546875" style="5" customWidth="1"/>
    <col min="3" max="4" width="6.28515625" style="5" customWidth="1"/>
    <col min="5" max="9" width="4.85546875" style="3" customWidth="1"/>
    <col min="10" max="10" width="5.7109375" style="3" customWidth="1"/>
    <col min="11" max="11" width="6" style="5" customWidth="1"/>
    <col min="12" max="12" width="6.85546875" style="5" customWidth="1"/>
    <col min="13" max="15" width="6.28515625" style="5" customWidth="1"/>
    <col min="16" max="17" width="6.28515625" style="5" hidden="1" customWidth="1"/>
    <col min="18" max="18" width="5.5703125" style="5" hidden="1" customWidth="1"/>
    <col min="19" max="19" width="9.140625" style="5" hidden="1" customWidth="1"/>
    <col min="20" max="20" width="9.140625" style="5"/>
    <col min="21" max="21" width="4.28515625" style="6" bestFit="1" customWidth="1"/>
    <col min="22" max="16384" width="9.140625" style="5"/>
  </cols>
  <sheetData>
    <row r="1" spans="1:21" ht="20.25" customHeight="1" x14ac:dyDescent="0.2">
      <c r="A1" s="37" t="s">
        <v>14</v>
      </c>
      <c r="B1" s="3"/>
      <c r="C1" s="3"/>
      <c r="D1" s="3"/>
      <c r="J1" s="5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71</v>
      </c>
      <c r="B3" s="5"/>
      <c r="C3" s="5">
        <v>6</v>
      </c>
      <c r="D3" s="12">
        <v>7</v>
      </c>
      <c r="E3" s="12">
        <v>10</v>
      </c>
      <c r="F3" s="12">
        <v>8</v>
      </c>
      <c r="G3" s="12">
        <v>9</v>
      </c>
      <c r="H3" s="12">
        <v>9</v>
      </c>
      <c r="I3" s="12">
        <v>5</v>
      </c>
      <c r="J3" s="12">
        <v>6</v>
      </c>
      <c r="K3" s="12">
        <v>10</v>
      </c>
      <c r="L3" s="12">
        <v>7</v>
      </c>
      <c r="M3" s="12">
        <v>1</v>
      </c>
      <c r="N3" s="12"/>
      <c r="O3" s="12"/>
      <c r="P3" s="12"/>
      <c r="Q3" s="12"/>
      <c r="R3" s="12"/>
      <c r="S3" s="3"/>
      <c r="T3" s="73">
        <f t="shared" ref="T3:T19" si="0">SUM(C3:S3)</f>
        <v>78</v>
      </c>
      <c r="U3" s="6">
        <v>1</v>
      </c>
    </row>
    <row r="4" spans="1:21" x14ac:dyDescent="0.2">
      <c r="A4" s="5" t="s">
        <v>59</v>
      </c>
      <c r="C4" s="5">
        <v>8</v>
      </c>
      <c r="D4" s="12">
        <v>10</v>
      </c>
      <c r="E4" s="12"/>
      <c r="F4" s="12"/>
      <c r="G4" s="12">
        <v>10</v>
      </c>
      <c r="H4" s="12">
        <v>10</v>
      </c>
      <c r="I4" s="12"/>
      <c r="J4" s="12">
        <v>10</v>
      </c>
      <c r="K4" s="12">
        <v>8</v>
      </c>
      <c r="L4" s="12"/>
      <c r="M4" s="12">
        <v>8</v>
      </c>
      <c r="N4" s="12">
        <v>7</v>
      </c>
      <c r="O4" s="12"/>
      <c r="P4" s="12"/>
      <c r="Q4" s="12"/>
      <c r="R4" s="12"/>
      <c r="S4" s="3"/>
      <c r="T4" s="73">
        <f t="shared" si="0"/>
        <v>71</v>
      </c>
      <c r="U4" s="6">
        <f>U3+1</f>
        <v>2</v>
      </c>
    </row>
    <row r="5" spans="1:21" x14ac:dyDescent="0.2">
      <c r="A5" s="5" t="s">
        <v>61</v>
      </c>
      <c r="C5" s="5">
        <v>9</v>
      </c>
      <c r="D5" s="12">
        <v>6</v>
      </c>
      <c r="E5" s="12">
        <v>8</v>
      </c>
      <c r="F5" s="12"/>
      <c r="G5" s="12">
        <v>0</v>
      </c>
      <c r="H5" s="12"/>
      <c r="I5" s="12">
        <v>7</v>
      </c>
      <c r="J5" s="12">
        <v>3</v>
      </c>
      <c r="K5" s="12">
        <v>7</v>
      </c>
      <c r="L5" s="12">
        <v>8</v>
      </c>
      <c r="M5" s="12">
        <v>6</v>
      </c>
      <c r="N5" s="12">
        <v>8</v>
      </c>
      <c r="O5" s="12">
        <v>6</v>
      </c>
      <c r="P5" s="12"/>
      <c r="Q5" s="12"/>
      <c r="R5" s="12"/>
      <c r="T5" s="73">
        <f t="shared" si="0"/>
        <v>68</v>
      </c>
      <c r="U5" s="6">
        <f t="shared" ref="U5:U14" si="1">U4+1</f>
        <v>3</v>
      </c>
    </row>
    <row r="6" spans="1:21" x14ac:dyDescent="0.2">
      <c r="A6" s="5" t="s">
        <v>63</v>
      </c>
      <c r="C6" s="5">
        <v>3</v>
      </c>
      <c r="D6" s="12">
        <v>9</v>
      </c>
      <c r="E6" s="12">
        <v>9</v>
      </c>
      <c r="F6" s="12"/>
      <c r="G6" s="12">
        <v>8</v>
      </c>
      <c r="H6" s="12">
        <v>8</v>
      </c>
      <c r="I6" s="12"/>
      <c r="J6" s="12"/>
      <c r="K6" s="12">
        <v>9</v>
      </c>
      <c r="L6" s="12">
        <v>9</v>
      </c>
      <c r="M6" s="12">
        <v>9</v>
      </c>
      <c r="N6" s="12"/>
      <c r="O6" s="12"/>
      <c r="P6" s="12"/>
      <c r="Q6" s="12"/>
      <c r="R6" s="12"/>
      <c r="T6" s="73">
        <f t="shared" si="0"/>
        <v>64</v>
      </c>
      <c r="U6" s="6">
        <f t="shared" si="1"/>
        <v>4</v>
      </c>
    </row>
    <row r="7" spans="1:21" x14ac:dyDescent="0.2">
      <c r="A7" s="5" t="s">
        <v>128</v>
      </c>
      <c r="D7" s="12"/>
      <c r="E7" s="12"/>
      <c r="F7" s="12"/>
      <c r="G7" s="12"/>
      <c r="H7" s="12"/>
      <c r="I7" s="12">
        <v>10</v>
      </c>
      <c r="J7" s="12">
        <v>9</v>
      </c>
      <c r="K7" s="12"/>
      <c r="L7" s="12">
        <v>10</v>
      </c>
      <c r="M7" s="12">
        <v>10</v>
      </c>
      <c r="N7" s="12">
        <v>9</v>
      </c>
      <c r="O7" s="12">
        <v>10</v>
      </c>
      <c r="P7" s="12"/>
      <c r="Q7" s="12"/>
      <c r="R7" s="12"/>
      <c r="S7" s="3"/>
      <c r="T7" s="73">
        <f t="shared" si="0"/>
        <v>58</v>
      </c>
      <c r="U7" s="6">
        <f t="shared" si="1"/>
        <v>5</v>
      </c>
    </row>
    <row r="8" spans="1:21" x14ac:dyDescent="0.2">
      <c r="A8" s="5" t="s">
        <v>108</v>
      </c>
      <c r="D8" s="12">
        <v>3</v>
      </c>
      <c r="E8" s="12">
        <v>4</v>
      </c>
      <c r="F8" s="12">
        <v>10</v>
      </c>
      <c r="G8" s="12">
        <v>0</v>
      </c>
      <c r="H8" s="12">
        <v>5</v>
      </c>
      <c r="I8" s="12">
        <v>4</v>
      </c>
      <c r="J8" s="12">
        <v>1</v>
      </c>
      <c r="K8" s="12">
        <v>6</v>
      </c>
      <c r="L8" s="12"/>
      <c r="M8" s="12"/>
      <c r="N8" s="12">
        <v>5</v>
      </c>
      <c r="O8" s="12">
        <v>4</v>
      </c>
      <c r="P8" s="12"/>
      <c r="Q8" s="12"/>
      <c r="R8" s="12"/>
      <c r="S8" s="3"/>
      <c r="T8" s="73">
        <f t="shared" si="0"/>
        <v>42</v>
      </c>
      <c r="U8" s="6">
        <f t="shared" si="1"/>
        <v>6</v>
      </c>
    </row>
    <row r="9" spans="1:21" x14ac:dyDescent="0.2">
      <c r="A9" s="5" t="s">
        <v>70</v>
      </c>
      <c r="C9" s="5">
        <v>4</v>
      </c>
      <c r="D9" s="12">
        <v>5</v>
      </c>
      <c r="E9" s="12">
        <v>6</v>
      </c>
      <c r="F9" s="12"/>
      <c r="G9" s="12">
        <v>6</v>
      </c>
      <c r="H9" s="12"/>
      <c r="I9" s="12"/>
      <c r="J9" s="12"/>
      <c r="K9" s="12"/>
      <c r="L9" s="12">
        <v>3</v>
      </c>
      <c r="M9" s="12">
        <v>7</v>
      </c>
      <c r="N9" s="12"/>
      <c r="O9" s="12">
        <v>7</v>
      </c>
      <c r="P9" s="12"/>
      <c r="Q9" s="12"/>
      <c r="R9" s="12"/>
      <c r="T9" s="73">
        <f t="shared" si="0"/>
        <v>38</v>
      </c>
      <c r="U9" s="6">
        <f t="shared" si="1"/>
        <v>7</v>
      </c>
    </row>
    <row r="10" spans="1:21" x14ac:dyDescent="0.2">
      <c r="A10" s="5" t="s">
        <v>114</v>
      </c>
      <c r="C10" s="5">
        <v>7</v>
      </c>
      <c r="D10" s="12"/>
      <c r="E10" s="12"/>
      <c r="F10" s="12">
        <v>9</v>
      </c>
      <c r="G10" s="12"/>
      <c r="H10" s="12"/>
      <c r="I10" s="12"/>
      <c r="J10" s="12"/>
      <c r="K10" s="12"/>
      <c r="L10" s="12">
        <v>6</v>
      </c>
      <c r="M10" s="12">
        <v>5</v>
      </c>
      <c r="N10" s="12">
        <v>6</v>
      </c>
      <c r="O10" s="12"/>
      <c r="P10" s="12"/>
      <c r="Q10" s="12"/>
      <c r="R10" s="12"/>
      <c r="T10" s="73">
        <f t="shared" si="0"/>
        <v>33</v>
      </c>
      <c r="U10" s="6">
        <f t="shared" si="1"/>
        <v>8</v>
      </c>
    </row>
    <row r="11" spans="1:21" x14ac:dyDescent="0.2">
      <c r="A11" s="5" t="s">
        <v>69</v>
      </c>
      <c r="C11" s="5">
        <v>5</v>
      </c>
      <c r="D11" s="12">
        <v>4</v>
      </c>
      <c r="E11" s="12"/>
      <c r="F11" s="12"/>
      <c r="G11" s="12">
        <v>7</v>
      </c>
      <c r="H11" s="12">
        <v>6</v>
      </c>
      <c r="I11" s="12">
        <v>8</v>
      </c>
      <c r="J11" s="12"/>
      <c r="K11" s="12"/>
      <c r="L11" s="12"/>
      <c r="M11" s="12"/>
      <c r="N11" s="12"/>
      <c r="O11" s="12"/>
      <c r="P11" s="12"/>
      <c r="Q11" s="12"/>
      <c r="R11" s="12"/>
      <c r="S11" s="3"/>
      <c r="T11" s="73">
        <f t="shared" si="0"/>
        <v>30</v>
      </c>
      <c r="U11" s="6">
        <f t="shared" si="1"/>
        <v>9</v>
      </c>
    </row>
    <row r="12" spans="1:21" x14ac:dyDescent="0.2">
      <c r="A12" s="5" t="s">
        <v>67</v>
      </c>
      <c r="D12" s="12"/>
      <c r="E12" s="12">
        <v>5</v>
      </c>
      <c r="F12" s="12"/>
      <c r="G12" s="12">
        <v>5</v>
      </c>
      <c r="H12" s="12"/>
      <c r="I12" s="12"/>
      <c r="J12" s="12">
        <v>2</v>
      </c>
      <c r="K12" s="12"/>
      <c r="L12" s="12">
        <v>5</v>
      </c>
      <c r="M12" s="12">
        <v>2</v>
      </c>
      <c r="N12" s="12"/>
      <c r="O12" s="12">
        <v>5</v>
      </c>
      <c r="P12" s="12"/>
      <c r="Q12" s="12"/>
      <c r="R12" s="12"/>
      <c r="S12" s="3"/>
      <c r="T12" s="73">
        <f t="shared" si="0"/>
        <v>24</v>
      </c>
      <c r="U12" s="6">
        <f t="shared" si="1"/>
        <v>10</v>
      </c>
    </row>
    <row r="13" spans="1:21" x14ac:dyDescent="0.2">
      <c r="A13" s="5" t="s">
        <v>65</v>
      </c>
      <c r="D13" s="12"/>
      <c r="E13" s="12"/>
      <c r="F13" s="12"/>
      <c r="G13" s="12">
        <v>4</v>
      </c>
      <c r="H13" s="12"/>
      <c r="I13" s="12"/>
      <c r="J13" s="12"/>
      <c r="K13" s="12">
        <v>5</v>
      </c>
      <c r="L13" s="12">
        <v>1</v>
      </c>
      <c r="M13" s="12"/>
      <c r="N13" s="12"/>
      <c r="O13" s="12"/>
      <c r="P13" s="12"/>
      <c r="Q13" s="12"/>
      <c r="R13" s="12"/>
      <c r="S13" s="3"/>
      <c r="T13" s="73">
        <f t="shared" si="0"/>
        <v>10</v>
      </c>
      <c r="U13" s="6">
        <f t="shared" si="1"/>
        <v>11</v>
      </c>
    </row>
    <row r="14" spans="1:21" x14ac:dyDescent="0.2">
      <c r="A14" s="5" t="s">
        <v>66</v>
      </c>
      <c r="D14" s="12"/>
      <c r="E14" s="12"/>
      <c r="F14" s="12"/>
      <c r="G14" s="12">
        <v>0</v>
      </c>
      <c r="H14" s="12"/>
      <c r="I14" s="12"/>
      <c r="J14" s="12"/>
      <c r="K14" s="12"/>
      <c r="L14" s="12"/>
      <c r="M14" s="12">
        <v>4</v>
      </c>
      <c r="N14" s="12"/>
      <c r="O14" s="12"/>
      <c r="P14" s="12"/>
      <c r="Q14" s="12"/>
      <c r="R14" s="12"/>
      <c r="S14" s="3"/>
      <c r="T14" s="73">
        <f t="shared" si="0"/>
        <v>4</v>
      </c>
      <c r="U14" s="6">
        <f t="shared" si="1"/>
        <v>12</v>
      </c>
    </row>
    <row r="15" spans="1:21" x14ac:dyDescent="0.2">
      <c r="A15" s="18" t="s">
        <v>68</v>
      </c>
      <c r="T15" s="73">
        <f t="shared" si="0"/>
        <v>0</v>
      </c>
    </row>
    <row r="16" spans="1:21" x14ac:dyDescent="0.2">
      <c r="A16" s="18" t="s">
        <v>163</v>
      </c>
      <c r="T16" s="73">
        <f t="shared" si="0"/>
        <v>0</v>
      </c>
    </row>
    <row r="17" spans="1:20" x14ac:dyDescent="0.2">
      <c r="A17" s="18" t="s">
        <v>115</v>
      </c>
      <c r="T17" s="73">
        <f t="shared" si="0"/>
        <v>0</v>
      </c>
    </row>
    <row r="18" spans="1:20" x14ac:dyDescent="0.2">
      <c r="A18" s="18" t="s">
        <v>64</v>
      </c>
      <c r="T18" s="73">
        <f t="shared" si="0"/>
        <v>0</v>
      </c>
    </row>
    <row r="19" spans="1:20" x14ac:dyDescent="0.2">
      <c r="A19" s="18" t="s">
        <v>62</v>
      </c>
      <c r="T19" s="73">
        <f t="shared" si="0"/>
        <v>0</v>
      </c>
    </row>
    <row r="20" spans="1:20" x14ac:dyDescent="0.2">
      <c r="A20" s="5" t="s">
        <v>132</v>
      </c>
      <c r="B20" s="52" t="s">
        <v>155</v>
      </c>
      <c r="I20" s="3">
        <v>2</v>
      </c>
      <c r="J20" s="3">
        <v>4</v>
      </c>
      <c r="L20" s="5">
        <v>4</v>
      </c>
      <c r="T20" s="74"/>
    </row>
    <row r="21" spans="1:20" x14ac:dyDescent="0.2">
      <c r="A21" s="5" t="s">
        <v>131</v>
      </c>
      <c r="B21" s="5" t="s">
        <v>155</v>
      </c>
      <c r="I21" s="3">
        <v>3</v>
      </c>
      <c r="K21" s="12"/>
      <c r="L21" s="12"/>
      <c r="M21" s="12"/>
      <c r="N21" s="12"/>
      <c r="O21" s="12"/>
      <c r="P21" s="12"/>
      <c r="Q21" s="12"/>
      <c r="R21" s="12"/>
      <c r="T21" s="74"/>
    </row>
    <row r="22" spans="1:20" x14ac:dyDescent="0.2">
      <c r="A22" s="5" t="s">
        <v>129</v>
      </c>
      <c r="B22" s="5" t="s">
        <v>155</v>
      </c>
      <c r="D22" s="12"/>
      <c r="E22" s="12"/>
      <c r="F22" s="12"/>
      <c r="G22" s="12"/>
      <c r="H22" s="12"/>
      <c r="I22" s="12">
        <v>9</v>
      </c>
      <c r="J22" s="12">
        <v>7</v>
      </c>
      <c r="K22" s="12"/>
      <c r="L22" s="12"/>
      <c r="M22" s="12"/>
      <c r="N22" s="12"/>
      <c r="O22" s="12"/>
      <c r="P22" s="12"/>
      <c r="Q22" s="12"/>
      <c r="R22" s="12"/>
      <c r="T22" s="74"/>
    </row>
    <row r="23" spans="1:20" x14ac:dyDescent="0.2">
      <c r="A23" s="5" t="s">
        <v>136</v>
      </c>
      <c r="B23" s="5" t="s">
        <v>155</v>
      </c>
      <c r="C23" s="5">
        <v>10</v>
      </c>
      <c r="D23" s="5">
        <v>8</v>
      </c>
      <c r="O23" s="5">
        <v>8</v>
      </c>
      <c r="T23" s="74"/>
    </row>
    <row r="24" spans="1:20" x14ac:dyDescent="0.2">
      <c r="A24" s="5" t="s">
        <v>119</v>
      </c>
      <c r="B24" s="5" t="s">
        <v>155</v>
      </c>
      <c r="D24" s="12"/>
      <c r="E24" s="12">
        <v>7</v>
      </c>
      <c r="F24" s="12">
        <v>7</v>
      </c>
      <c r="G24" s="12"/>
      <c r="H24" s="12"/>
      <c r="I24" s="12"/>
      <c r="J24" s="12"/>
      <c r="K24" s="12"/>
      <c r="L24" s="12">
        <v>2</v>
      </c>
      <c r="M24" s="12">
        <v>3</v>
      </c>
      <c r="N24" s="12"/>
      <c r="O24" s="12"/>
      <c r="P24" s="12"/>
      <c r="Q24" s="12"/>
      <c r="R24" s="12"/>
      <c r="T24" s="74"/>
    </row>
    <row r="25" spans="1:20" x14ac:dyDescent="0.2">
      <c r="A25" s="5" t="s">
        <v>153</v>
      </c>
      <c r="B25" s="5" t="s">
        <v>155</v>
      </c>
      <c r="J25" s="3">
        <v>8</v>
      </c>
      <c r="T25" s="74"/>
    </row>
    <row r="26" spans="1:20" x14ac:dyDescent="0.2">
      <c r="A26" s="18" t="s">
        <v>135</v>
      </c>
      <c r="B26" s="5" t="s">
        <v>155</v>
      </c>
      <c r="T26" s="74"/>
    </row>
    <row r="27" spans="1:20" x14ac:dyDescent="0.2">
      <c r="A27" s="5" t="s">
        <v>130</v>
      </c>
      <c r="B27" s="5" t="s">
        <v>155</v>
      </c>
      <c r="D27" s="12"/>
      <c r="E27" s="12"/>
      <c r="F27" s="12"/>
      <c r="G27" s="12"/>
      <c r="H27" s="12"/>
      <c r="I27" s="12">
        <v>6</v>
      </c>
      <c r="J27" s="12">
        <v>5</v>
      </c>
      <c r="K27" s="12"/>
      <c r="L27" s="12"/>
      <c r="M27" s="12"/>
      <c r="N27" s="12"/>
      <c r="O27" s="12"/>
      <c r="P27" s="12"/>
      <c r="Q27" s="12"/>
      <c r="R27" s="12"/>
      <c r="T27" s="74"/>
    </row>
    <row r="28" spans="1:20" x14ac:dyDescent="0.2">
      <c r="A28" s="5" t="s">
        <v>60</v>
      </c>
      <c r="B28" s="5" t="s">
        <v>155</v>
      </c>
      <c r="D28" s="12"/>
      <c r="E28" s="12"/>
      <c r="F28" s="12"/>
      <c r="G28" s="12">
        <v>0</v>
      </c>
      <c r="H28" s="12">
        <v>7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T28" s="74"/>
    </row>
    <row r="29" spans="1:20" x14ac:dyDescent="0.2">
      <c r="A29" s="5" t="s">
        <v>197</v>
      </c>
      <c r="B29" s="5" t="s">
        <v>155</v>
      </c>
      <c r="N29" s="5">
        <v>10</v>
      </c>
      <c r="O29" s="5">
        <v>9</v>
      </c>
      <c r="T29" s="74"/>
    </row>
    <row r="30" spans="1:20" x14ac:dyDescent="0.2">
      <c r="T30" s="76"/>
    </row>
    <row r="31" spans="1:20" x14ac:dyDescent="0.2">
      <c r="T31" s="76"/>
    </row>
    <row r="32" spans="1:20" x14ac:dyDescent="0.2">
      <c r="T32" s="76"/>
    </row>
    <row r="33" spans="20:20" x14ac:dyDescent="0.2">
      <c r="T33" s="76"/>
    </row>
    <row r="34" spans="20:20" x14ac:dyDescent="0.2">
      <c r="T34" s="76"/>
    </row>
    <row r="35" spans="20:20" x14ac:dyDescent="0.2">
      <c r="T35" s="76"/>
    </row>
    <row r="36" spans="20:20" x14ac:dyDescent="0.2">
      <c r="T36" s="76"/>
    </row>
    <row r="37" spans="20:20" x14ac:dyDescent="0.2">
      <c r="T37" s="76"/>
    </row>
    <row r="38" spans="20:20" x14ac:dyDescent="0.2">
      <c r="T38" s="76"/>
    </row>
    <row r="39" spans="20:20" x14ac:dyDescent="0.2">
      <c r="T39" s="76"/>
    </row>
    <row r="40" spans="20:20" x14ac:dyDescent="0.2">
      <c r="T40" s="76"/>
    </row>
    <row r="41" spans="20:20" x14ac:dyDescent="0.2">
      <c r="T41" s="76"/>
    </row>
    <row r="42" spans="20:20" x14ac:dyDescent="0.2">
      <c r="T42" s="76"/>
    </row>
    <row r="43" spans="20:20" x14ac:dyDescent="0.2">
      <c r="T43" s="76"/>
    </row>
    <row r="44" spans="20:20" x14ac:dyDescent="0.2">
      <c r="T44" s="76"/>
    </row>
    <row r="45" spans="20:20" x14ac:dyDescent="0.2">
      <c r="T45" s="76"/>
    </row>
    <row r="46" spans="20:20" x14ac:dyDescent="0.2">
      <c r="T46" s="76"/>
    </row>
    <row r="47" spans="20:20" x14ac:dyDescent="0.2">
      <c r="T47" s="76"/>
    </row>
    <row r="48" spans="20:20" x14ac:dyDescent="0.2">
      <c r="T48" s="76"/>
    </row>
    <row r="49" spans="20:20" x14ac:dyDescent="0.2">
      <c r="T49" s="76"/>
    </row>
    <row r="50" spans="20:20" x14ac:dyDescent="0.2">
      <c r="T50" s="76"/>
    </row>
    <row r="51" spans="20:20" x14ac:dyDescent="0.2">
      <c r="T51" s="76"/>
    </row>
    <row r="52" spans="20:20" x14ac:dyDescent="0.2">
      <c r="T52" s="76"/>
    </row>
    <row r="53" spans="20:20" x14ac:dyDescent="0.2">
      <c r="T53" s="76"/>
    </row>
    <row r="54" spans="20:20" x14ac:dyDescent="0.2">
      <c r="T54" s="76"/>
    </row>
    <row r="55" spans="20:20" x14ac:dyDescent="0.2">
      <c r="T55" s="76"/>
    </row>
    <row r="56" spans="20:20" x14ac:dyDescent="0.2">
      <c r="T56" s="76"/>
    </row>
    <row r="57" spans="20:20" x14ac:dyDescent="0.2">
      <c r="T57" s="76"/>
    </row>
    <row r="58" spans="20:20" x14ac:dyDescent="0.2">
      <c r="T58" s="76"/>
    </row>
    <row r="59" spans="20:20" x14ac:dyDescent="0.2">
      <c r="T59" s="76"/>
    </row>
    <row r="60" spans="20:20" x14ac:dyDescent="0.2">
      <c r="T60" s="76"/>
    </row>
    <row r="61" spans="20:20" x14ac:dyDescent="0.2">
      <c r="T61" s="76"/>
    </row>
    <row r="62" spans="20:20" x14ac:dyDescent="0.2">
      <c r="T62" s="76"/>
    </row>
    <row r="63" spans="20:20" x14ac:dyDescent="0.2">
      <c r="T63" s="76"/>
    </row>
    <row r="64" spans="20:20" x14ac:dyDescent="0.2">
      <c r="T64" s="76"/>
    </row>
    <row r="65" spans="20:20" x14ac:dyDescent="0.2">
      <c r="T65" s="76"/>
    </row>
    <row r="66" spans="20:20" x14ac:dyDescent="0.2">
      <c r="T66" s="76"/>
    </row>
    <row r="67" spans="20:20" x14ac:dyDescent="0.2">
      <c r="T67" s="76"/>
    </row>
    <row r="68" spans="20:20" x14ac:dyDescent="0.2">
      <c r="T68" s="76"/>
    </row>
    <row r="69" spans="20:20" x14ac:dyDescent="0.2">
      <c r="T69" s="76"/>
    </row>
    <row r="70" spans="20:20" x14ac:dyDescent="0.2">
      <c r="T70" s="76"/>
    </row>
    <row r="71" spans="20:20" x14ac:dyDescent="0.2">
      <c r="T71" s="76"/>
    </row>
    <row r="72" spans="20:20" x14ac:dyDescent="0.2">
      <c r="T72" s="76"/>
    </row>
    <row r="73" spans="20:20" x14ac:dyDescent="0.2">
      <c r="T73" s="76"/>
    </row>
    <row r="74" spans="20:20" x14ac:dyDescent="0.2">
      <c r="T74" s="76"/>
    </row>
    <row r="75" spans="20:20" x14ac:dyDescent="0.2">
      <c r="T75" s="76"/>
    </row>
    <row r="76" spans="20:20" x14ac:dyDescent="0.2">
      <c r="T76" s="76"/>
    </row>
    <row r="77" spans="20:20" x14ac:dyDescent="0.2">
      <c r="T77" s="76"/>
    </row>
    <row r="78" spans="20:20" x14ac:dyDescent="0.2">
      <c r="T78" s="76"/>
    </row>
    <row r="79" spans="20:20" x14ac:dyDescent="0.2">
      <c r="T79" s="76"/>
    </row>
    <row r="80" spans="20:20" x14ac:dyDescent="0.2">
      <c r="T80" s="76"/>
    </row>
    <row r="81" spans="20:20" x14ac:dyDescent="0.2">
      <c r="T81" s="76"/>
    </row>
    <row r="82" spans="20:20" x14ac:dyDescent="0.2">
      <c r="T82" s="76"/>
    </row>
    <row r="83" spans="20:20" x14ac:dyDescent="0.2">
      <c r="T83" s="76"/>
    </row>
    <row r="84" spans="20:20" x14ac:dyDescent="0.2">
      <c r="T84" s="76"/>
    </row>
    <row r="85" spans="20:20" x14ac:dyDescent="0.2">
      <c r="T85" s="76"/>
    </row>
    <row r="86" spans="20:20" x14ac:dyDescent="0.2">
      <c r="T86" s="76"/>
    </row>
    <row r="87" spans="20:20" x14ac:dyDescent="0.2">
      <c r="T87" s="76"/>
    </row>
    <row r="88" spans="20:20" x14ac:dyDescent="0.2">
      <c r="T88" s="76"/>
    </row>
    <row r="89" spans="20:20" x14ac:dyDescent="0.2">
      <c r="T89" s="76"/>
    </row>
    <row r="90" spans="20:20" x14ac:dyDescent="0.2">
      <c r="T90" s="76"/>
    </row>
    <row r="91" spans="20:20" x14ac:dyDescent="0.2">
      <c r="T91" s="76"/>
    </row>
    <row r="92" spans="20:20" x14ac:dyDescent="0.2">
      <c r="T92" s="76"/>
    </row>
    <row r="93" spans="20:20" x14ac:dyDescent="0.2">
      <c r="T93" s="76"/>
    </row>
    <row r="94" spans="20:20" x14ac:dyDescent="0.2">
      <c r="T94" s="76"/>
    </row>
    <row r="95" spans="20:20" x14ac:dyDescent="0.2">
      <c r="T95" s="76"/>
    </row>
    <row r="96" spans="20:20" x14ac:dyDescent="0.2">
      <c r="T96" s="76"/>
    </row>
    <row r="97" spans="20:20" x14ac:dyDescent="0.2">
      <c r="T97" s="76"/>
    </row>
    <row r="98" spans="20:20" x14ac:dyDescent="0.2">
      <c r="T98" s="76"/>
    </row>
    <row r="99" spans="20:20" x14ac:dyDescent="0.2">
      <c r="T99" s="76"/>
    </row>
    <row r="100" spans="20:20" x14ac:dyDescent="0.2">
      <c r="T100" s="76"/>
    </row>
    <row r="101" spans="20:20" x14ac:dyDescent="0.2">
      <c r="T101" s="76"/>
    </row>
    <row r="102" spans="20:20" x14ac:dyDescent="0.2">
      <c r="T102" s="76"/>
    </row>
    <row r="103" spans="20:20" x14ac:dyDescent="0.2">
      <c r="T103" s="76"/>
    </row>
    <row r="104" spans="20:20" x14ac:dyDescent="0.2">
      <c r="T104" s="76"/>
    </row>
    <row r="105" spans="20:20" x14ac:dyDescent="0.2">
      <c r="T105" s="76"/>
    </row>
    <row r="106" spans="20:20" x14ac:dyDescent="0.2">
      <c r="T106" s="76"/>
    </row>
    <row r="107" spans="20:20" x14ac:dyDescent="0.2">
      <c r="T107" s="76"/>
    </row>
    <row r="108" spans="20:20" x14ac:dyDescent="0.2">
      <c r="T108" s="76"/>
    </row>
    <row r="109" spans="20:20" x14ac:dyDescent="0.2">
      <c r="T109" s="76"/>
    </row>
    <row r="110" spans="20:20" x14ac:dyDescent="0.2">
      <c r="T110" s="76"/>
    </row>
    <row r="111" spans="20:20" x14ac:dyDescent="0.2">
      <c r="T111" s="76"/>
    </row>
    <row r="112" spans="20:20" x14ac:dyDescent="0.2">
      <c r="T112" s="76"/>
    </row>
    <row r="113" spans="20:20" x14ac:dyDescent="0.2">
      <c r="T113" s="76"/>
    </row>
    <row r="114" spans="20:20" x14ac:dyDescent="0.2">
      <c r="T114" s="76"/>
    </row>
    <row r="115" spans="20:20" x14ac:dyDescent="0.2">
      <c r="T115" s="76"/>
    </row>
    <row r="116" spans="20:20" x14ac:dyDescent="0.2">
      <c r="T116" s="76"/>
    </row>
    <row r="117" spans="20:20" x14ac:dyDescent="0.2">
      <c r="T117" s="76"/>
    </row>
    <row r="118" spans="20:20" x14ac:dyDescent="0.2">
      <c r="T118" s="76"/>
    </row>
    <row r="119" spans="20:20" x14ac:dyDescent="0.2">
      <c r="T119" s="76"/>
    </row>
    <row r="120" spans="20:20" x14ac:dyDescent="0.2">
      <c r="T120" s="76"/>
    </row>
    <row r="121" spans="20:20" x14ac:dyDescent="0.2">
      <c r="T121" s="76"/>
    </row>
    <row r="122" spans="20:20" x14ac:dyDescent="0.2">
      <c r="T122" s="76"/>
    </row>
    <row r="123" spans="20:20" x14ac:dyDescent="0.2">
      <c r="T123" s="76"/>
    </row>
    <row r="124" spans="20:20" x14ac:dyDescent="0.2">
      <c r="T124" s="76"/>
    </row>
    <row r="125" spans="20:20" x14ac:dyDescent="0.2">
      <c r="T125" s="76"/>
    </row>
    <row r="126" spans="20:20" x14ac:dyDescent="0.2">
      <c r="T126" s="76"/>
    </row>
    <row r="127" spans="20:20" x14ac:dyDescent="0.2">
      <c r="T127" s="76"/>
    </row>
    <row r="128" spans="20:20" x14ac:dyDescent="0.2">
      <c r="T128" s="76"/>
    </row>
    <row r="129" spans="20:20" x14ac:dyDescent="0.2">
      <c r="T129" s="76"/>
    </row>
    <row r="130" spans="20:20" x14ac:dyDescent="0.2">
      <c r="T130" s="76"/>
    </row>
    <row r="131" spans="20:20" x14ac:dyDescent="0.2">
      <c r="T131" s="76"/>
    </row>
    <row r="132" spans="20:20" x14ac:dyDescent="0.2">
      <c r="T132" s="76"/>
    </row>
    <row r="133" spans="20:20" x14ac:dyDescent="0.2">
      <c r="T133" s="76"/>
    </row>
    <row r="134" spans="20:20" x14ac:dyDescent="0.2">
      <c r="T134" s="76"/>
    </row>
    <row r="135" spans="20:20" x14ac:dyDescent="0.2">
      <c r="T135" s="76"/>
    </row>
    <row r="136" spans="20:20" x14ac:dyDescent="0.2">
      <c r="T136" s="76"/>
    </row>
    <row r="137" spans="20:20" x14ac:dyDescent="0.2">
      <c r="T137" s="76"/>
    </row>
    <row r="138" spans="20:20" x14ac:dyDescent="0.2">
      <c r="T138" s="76"/>
    </row>
    <row r="139" spans="20:20" x14ac:dyDescent="0.2">
      <c r="T139" s="76"/>
    </row>
    <row r="140" spans="20:20" x14ac:dyDescent="0.2">
      <c r="T140" s="76"/>
    </row>
    <row r="141" spans="20:20" x14ac:dyDescent="0.2">
      <c r="T141" s="76"/>
    </row>
    <row r="142" spans="20:20" x14ac:dyDescent="0.2">
      <c r="T142" s="76"/>
    </row>
    <row r="143" spans="20:20" x14ac:dyDescent="0.2">
      <c r="T143" s="76"/>
    </row>
    <row r="144" spans="20:20" x14ac:dyDescent="0.2">
      <c r="T144" s="76"/>
    </row>
    <row r="145" spans="20:20" x14ac:dyDescent="0.2">
      <c r="T145" s="76"/>
    </row>
    <row r="146" spans="20:20" x14ac:dyDescent="0.2">
      <c r="T146" s="76"/>
    </row>
    <row r="147" spans="20:20" x14ac:dyDescent="0.2">
      <c r="T147" s="76"/>
    </row>
    <row r="148" spans="20:20" x14ac:dyDescent="0.2">
      <c r="T148" s="76"/>
    </row>
    <row r="149" spans="20:20" x14ac:dyDescent="0.2">
      <c r="T149" s="76"/>
    </row>
    <row r="150" spans="20:20" x14ac:dyDescent="0.2">
      <c r="T150" s="76"/>
    </row>
    <row r="151" spans="20:20" x14ac:dyDescent="0.2">
      <c r="T151" s="76"/>
    </row>
    <row r="152" spans="20:20" x14ac:dyDescent="0.2">
      <c r="T152" s="76"/>
    </row>
    <row r="153" spans="20:20" x14ac:dyDescent="0.2">
      <c r="T153" s="76"/>
    </row>
    <row r="154" spans="20:20" x14ac:dyDescent="0.2">
      <c r="T154" s="76"/>
    </row>
    <row r="155" spans="20:20" x14ac:dyDescent="0.2">
      <c r="T155" s="76"/>
    </row>
    <row r="156" spans="20:20" x14ac:dyDescent="0.2">
      <c r="T156" s="76"/>
    </row>
    <row r="157" spans="20:20" x14ac:dyDescent="0.2">
      <c r="T157" s="76"/>
    </row>
    <row r="158" spans="20:20" x14ac:dyDescent="0.2">
      <c r="T158" s="76"/>
    </row>
    <row r="159" spans="20:20" x14ac:dyDescent="0.2">
      <c r="T159" s="76"/>
    </row>
    <row r="160" spans="20:20" x14ac:dyDescent="0.2">
      <c r="T160" s="76"/>
    </row>
    <row r="161" spans="20:20" x14ac:dyDescent="0.2">
      <c r="T161" s="76"/>
    </row>
    <row r="162" spans="20:20" x14ac:dyDescent="0.2">
      <c r="T162" s="76"/>
    </row>
    <row r="163" spans="20:20" x14ac:dyDescent="0.2">
      <c r="T163" s="76"/>
    </row>
    <row r="164" spans="20:20" x14ac:dyDescent="0.2">
      <c r="T164" s="76"/>
    </row>
    <row r="165" spans="20:20" x14ac:dyDescent="0.2">
      <c r="T165" s="76"/>
    </row>
    <row r="166" spans="20:20" x14ac:dyDescent="0.2">
      <c r="T166" s="76"/>
    </row>
    <row r="167" spans="20:20" x14ac:dyDescent="0.2">
      <c r="T167" s="76"/>
    </row>
    <row r="168" spans="20:20" x14ac:dyDescent="0.2">
      <c r="T168" s="76"/>
    </row>
    <row r="169" spans="20:20" x14ac:dyDescent="0.2">
      <c r="T169" s="76"/>
    </row>
    <row r="170" spans="20:20" x14ac:dyDescent="0.2">
      <c r="T170" s="76"/>
    </row>
    <row r="171" spans="20:20" x14ac:dyDescent="0.2">
      <c r="T171" s="76"/>
    </row>
    <row r="172" spans="20:20" x14ac:dyDescent="0.2">
      <c r="T172" s="76"/>
    </row>
    <row r="173" spans="20:20" x14ac:dyDescent="0.2">
      <c r="T173" s="76"/>
    </row>
    <row r="174" spans="20:20" x14ac:dyDescent="0.2">
      <c r="T174" s="76"/>
    </row>
    <row r="175" spans="20:20" x14ac:dyDescent="0.2">
      <c r="T175" s="76"/>
    </row>
    <row r="176" spans="20:20" x14ac:dyDescent="0.2">
      <c r="T176" s="76"/>
    </row>
    <row r="177" spans="20:20" x14ac:dyDescent="0.2">
      <c r="T177" s="76"/>
    </row>
    <row r="178" spans="20:20" x14ac:dyDescent="0.2">
      <c r="T178" s="76"/>
    </row>
    <row r="179" spans="20:20" x14ac:dyDescent="0.2">
      <c r="T179" s="76"/>
    </row>
    <row r="180" spans="20:20" x14ac:dyDescent="0.2">
      <c r="T180" s="76"/>
    </row>
    <row r="181" spans="20:20" x14ac:dyDescent="0.2">
      <c r="T181" s="76"/>
    </row>
    <row r="182" spans="20:20" x14ac:dyDescent="0.2">
      <c r="T182" s="76"/>
    </row>
    <row r="183" spans="20:20" x14ac:dyDescent="0.2">
      <c r="T183" s="76"/>
    </row>
    <row r="184" spans="20:20" x14ac:dyDescent="0.2">
      <c r="T184" s="76"/>
    </row>
    <row r="185" spans="20:20" x14ac:dyDescent="0.2">
      <c r="T185" s="76"/>
    </row>
    <row r="186" spans="20:20" x14ac:dyDescent="0.2">
      <c r="T186" s="76"/>
    </row>
    <row r="187" spans="20:20" x14ac:dyDescent="0.2">
      <c r="T187" s="76"/>
    </row>
    <row r="188" spans="20:20" x14ac:dyDescent="0.2">
      <c r="T188" s="76"/>
    </row>
    <row r="189" spans="20:20" x14ac:dyDescent="0.2">
      <c r="T189" s="76"/>
    </row>
    <row r="190" spans="20:20" x14ac:dyDescent="0.2">
      <c r="T190" s="76"/>
    </row>
    <row r="191" spans="20:20" x14ac:dyDescent="0.2">
      <c r="T191" s="76"/>
    </row>
    <row r="192" spans="20:20" x14ac:dyDescent="0.2">
      <c r="T192" s="76"/>
    </row>
    <row r="193" spans="20:20" x14ac:dyDescent="0.2">
      <c r="T193" s="76"/>
    </row>
    <row r="194" spans="20:20" x14ac:dyDescent="0.2">
      <c r="T194" s="76"/>
    </row>
    <row r="195" spans="20:20" x14ac:dyDescent="0.2">
      <c r="T195" s="76"/>
    </row>
    <row r="196" spans="20:20" x14ac:dyDescent="0.2">
      <c r="T196" s="76"/>
    </row>
    <row r="197" spans="20:20" x14ac:dyDescent="0.2">
      <c r="T197" s="76"/>
    </row>
    <row r="198" spans="20:20" x14ac:dyDescent="0.2">
      <c r="T198" s="76"/>
    </row>
    <row r="199" spans="20:20" x14ac:dyDescent="0.2">
      <c r="T199" s="76"/>
    </row>
    <row r="200" spans="20:20" x14ac:dyDescent="0.2">
      <c r="T200" s="76"/>
    </row>
    <row r="201" spans="20:20" x14ac:dyDescent="0.2">
      <c r="T201" s="76"/>
    </row>
    <row r="202" spans="20:20" x14ac:dyDescent="0.2">
      <c r="T202" s="76"/>
    </row>
    <row r="203" spans="20:20" x14ac:dyDescent="0.2">
      <c r="T203" s="76"/>
    </row>
    <row r="204" spans="20:20" x14ac:dyDescent="0.2">
      <c r="T204" s="76"/>
    </row>
    <row r="205" spans="20:20" x14ac:dyDescent="0.2">
      <c r="T205" s="76"/>
    </row>
    <row r="206" spans="20:20" x14ac:dyDescent="0.2">
      <c r="T206" s="76"/>
    </row>
    <row r="207" spans="20:20" x14ac:dyDescent="0.2">
      <c r="T207" s="76"/>
    </row>
    <row r="208" spans="20:20" x14ac:dyDescent="0.2">
      <c r="T208" s="76"/>
    </row>
    <row r="209" spans="20:20" x14ac:dyDescent="0.2">
      <c r="T209" s="76"/>
    </row>
    <row r="210" spans="20:20" x14ac:dyDescent="0.2">
      <c r="T210" s="76"/>
    </row>
    <row r="211" spans="20:20" x14ac:dyDescent="0.2">
      <c r="T211" s="76"/>
    </row>
    <row r="212" spans="20:20" x14ac:dyDescent="0.2">
      <c r="T212" s="76"/>
    </row>
    <row r="213" spans="20:20" x14ac:dyDescent="0.2">
      <c r="T213" s="76"/>
    </row>
    <row r="214" spans="20:20" x14ac:dyDescent="0.2">
      <c r="T214" s="76"/>
    </row>
    <row r="215" spans="20:20" x14ac:dyDescent="0.2">
      <c r="T215" s="76"/>
    </row>
    <row r="216" spans="20:20" x14ac:dyDescent="0.2">
      <c r="T216" s="76"/>
    </row>
    <row r="217" spans="20:20" x14ac:dyDescent="0.2">
      <c r="T217" s="76"/>
    </row>
    <row r="218" spans="20:20" x14ac:dyDescent="0.2">
      <c r="T218" s="76"/>
    </row>
    <row r="219" spans="20:20" x14ac:dyDescent="0.2">
      <c r="T219" s="76"/>
    </row>
    <row r="220" spans="20:20" x14ac:dyDescent="0.2">
      <c r="T220" s="76"/>
    </row>
    <row r="221" spans="20:20" x14ac:dyDescent="0.2">
      <c r="T221" s="76"/>
    </row>
    <row r="222" spans="20:20" x14ac:dyDescent="0.2">
      <c r="T222" s="76"/>
    </row>
    <row r="223" spans="20:20" x14ac:dyDescent="0.2">
      <c r="T223" s="76"/>
    </row>
    <row r="224" spans="20:20" x14ac:dyDescent="0.2">
      <c r="T224" s="76"/>
    </row>
    <row r="225" spans="20:20" x14ac:dyDescent="0.2">
      <c r="T225" s="76"/>
    </row>
    <row r="226" spans="20:20" x14ac:dyDescent="0.2">
      <c r="T226" s="76"/>
    </row>
    <row r="227" spans="20:20" x14ac:dyDescent="0.2">
      <c r="T227" s="76"/>
    </row>
    <row r="228" spans="20:20" x14ac:dyDescent="0.2">
      <c r="T228" s="76"/>
    </row>
    <row r="229" spans="20:20" x14ac:dyDescent="0.2">
      <c r="T229" s="76"/>
    </row>
    <row r="230" spans="20:20" x14ac:dyDescent="0.2">
      <c r="T230" s="76"/>
    </row>
    <row r="231" spans="20:20" x14ac:dyDescent="0.2">
      <c r="T231" s="76"/>
    </row>
    <row r="232" spans="20:20" x14ac:dyDescent="0.2">
      <c r="T232" s="76"/>
    </row>
    <row r="233" spans="20:20" x14ac:dyDescent="0.2">
      <c r="T233" s="76"/>
    </row>
    <row r="234" spans="20:20" x14ac:dyDescent="0.2">
      <c r="T234" s="76"/>
    </row>
    <row r="235" spans="20:20" x14ac:dyDescent="0.2">
      <c r="T235" s="76"/>
    </row>
    <row r="236" spans="20:20" x14ac:dyDescent="0.2">
      <c r="T236" s="76"/>
    </row>
    <row r="237" spans="20:20" x14ac:dyDescent="0.2">
      <c r="T237" s="76"/>
    </row>
    <row r="238" spans="20:20" x14ac:dyDescent="0.2">
      <c r="T238" s="76"/>
    </row>
    <row r="239" spans="20:20" x14ac:dyDescent="0.2">
      <c r="T239" s="76"/>
    </row>
    <row r="240" spans="20:20" x14ac:dyDescent="0.2">
      <c r="T240" s="76"/>
    </row>
    <row r="241" spans="20:20" x14ac:dyDescent="0.2">
      <c r="T241" s="76"/>
    </row>
    <row r="242" spans="20:20" x14ac:dyDescent="0.2">
      <c r="T242" s="76"/>
    </row>
    <row r="243" spans="20:20" x14ac:dyDescent="0.2">
      <c r="T243" s="76"/>
    </row>
  </sheetData>
  <autoFilter ref="A2:T2" xr:uid="{00000000-0009-0000-0000-000012000000}">
    <sortState ref="A3:T29">
      <sortCondition descending="1" ref="T2"/>
    </sortState>
  </autoFilter>
  <phoneticPr fontId="0" type="noConversion"/>
  <conditionalFormatting sqref="B3:B70">
    <cfRule type="containsText" dxfId="5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U32"/>
  <sheetViews>
    <sheetView zoomScale="110" zoomScaleNormal="110" workbookViewId="0">
      <selection activeCell="O2" sqref="O2"/>
    </sheetView>
  </sheetViews>
  <sheetFormatPr defaultColWidth="9.140625" defaultRowHeight="12.75" x14ac:dyDescent="0.2"/>
  <cols>
    <col min="1" max="1" width="20.7109375" style="5" customWidth="1"/>
    <col min="2" max="2" width="6.85546875" style="5" customWidth="1"/>
    <col min="3" max="3" width="5.85546875" style="12" customWidth="1"/>
    <col min="4" max="4" width="4.7109375" style="12" customWidth="1"/>
    <col min="5" max="9" width="4.85546875" style="12" customWidth="1"/>
    <col min="10" max="10" width="5.7109375" style="12" customWidth="1"/>
    <col min="11" max="11" width="6.5703125" style="5" customWidth="1"/>
    <col min="12" max="12" width="7" style="5" customWidth="1"/>
    <col min="13" max="14" width="7" style="12" customWidth="1"/>
    <col min="15" max="15" width="7" style="4" customWidth="1"/>
    <col min="16" max="17" width="7" style="5" hidden="1" customWidth="1"/>
    <col min="18" max="18" width="7.140625" style="5" hidden="1" customWidth="1"/>
    <col min="19" max="19" width="6.85546875" style="5" customWidth="1"/>
    <col min="20" max="20" width="5.5703125" style="6" customWidth="1"/>
    <col min="21" max="21" width="5" style="61" bestFit="1" customWidth="1"/>
    <col min="22" max="16384" width="9.140625" style="5"/>
  </cols>
  <sheetData>
    <row r="1" spans="1:21" ht="20.25" customHeight="1" x14ac:dyDescent="0.2">
      <c r="A1" s="45" t="s">
        <v>19</v>
      </c>
      <c r="B1" s="3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7.25" customHeight="1" x14ac:dyDescent="0.2">
      <c r="A3" s="5" t="s">
        <v>94</v>
      </c>
      <c r="B3" s="5"/>
      <c r="C3" s="12">
        <v>10</v>
      </c>
      <c r="D3" s="42">
        <v>10</v>
      </c>
      <c r="E3" s="12"/>
      <c r="F3" s="12"/>
      <c r="G3" s="12">
        <v>9</v>
      </c>
      <c r="H3" s="12">
        <v>9</v>
      </c>
      <c r="I3" s="12">
        <v>9</v>
      </c>
      <c r="J3" s="12">
        <v>10</v>
      </c>
      <c r="K3" s="12">
        <v>10</v>
      </c>
      <c r="L3" s="12">
        <v>10</v>
      </c>
      <c r="M3" s="12">
        <v>3</v>
      </c>
      <c r="N3" s="12">
        <v>10</v>
      </c>
      <c r="O3" s="4">
        <v>10</v>
      </c>
      <c r="P3" s="12"/>
      <c r="Q3" s="12"/>
      <c r="R3" s="12"/>
      <c r="S3" s="3"/>
      <c r="T3" s="73">
        <f t="shared" ref="T3:T27" si="0">SUM(C3:S3)</f>
        <v>100</v>
      </c>
      <c r="U3" s="61">
        <v>1</v>
      </c>
    </row>
    <row r="4" spans="1:21" x14ac:dyDescent="0.2">
      <c r="A4" s="5" t="s">
        <v>96</v>
      </c>
      <c r="B4" s="52"/>
      <c r="C4" s="12">
        <v>9</v>
      </c>
      <c r="D4" s="12">
        <v>8</v>
      </c>
      <c r="E4" s="12">
        <v>10</v>
      </c>
      <c r="F4" s="12">
        <v>9</v>
      </c>
      <c r="G4" s="12">
        <v>7</v>
      </c>
      <c r="H4" s="12">
        <v>7</v>
      </c>
      <c r="I4" s="12">
        <v>7</v>
      </c>
      <c r="J4" s="12">
        <v>8</v>
      </c>
      <c r="K4" s="12">
        <v>7</v>
      </c>
      <c r="L4" s="12">
        <v>9</v>
      </c>
      <c r="M4" s="12">
        <v>9</v>
      </c>
      <c r="O4" s="4">
        <v>7</v>
      </c>
      <c r="P4" s="12"/>
      <c r="Q4" s="12"/>
      <c r="R4" s="12"/>
      <c r="T4" s="73">
        <f t="shared" si="0"/>
        <v>97</v>
      </c>
      <c r="U4" s="61">
        <v>2</v>
      </c>
    </row>
    <row r="5" spans="1:21" x14ac:dyDescent="0.2">
      <c r="A5" s="5" t="s">
        <v>93</v>
      </c>
      <c r="C5" s="12">
        <v>6</v>
      </c>
      <c r="D5" s="12">
        <v>5</v>
      </c>
      <c r="F5" s="12">
        <v>10</v>
      </c>
      <c r="G5" s="12">
        <v>10</v>
      </c>
      <c r="H5" s="12">
        <v>10</v>
      </c>
      <c r="I5" s="12">
        <v>10</v>
      </c>
      <c r="J5" s="12">
        <v>9</v>
      </c>
      <c r="K5" s="12">
        <v>9</v>
      </c>
      <c r="L5" s="12"/>
      <c r="M5" s="12">
        <v>10</v>
      </c>
      <c r="N5" s="12">
        <v>9</v>
      </c>
      <c r="O5" s="4">
        <v>9</v>
      </c>
      <c r="P5" s="12"/>
      <c r="Q5" s="12"/>
      <c r="R5" s="12"/>
      <c r="T5" s="73">
        <f t="shared" si="0"/>
        <v>97</v>
      </c>
      <c r="U5" s="61">
        <v>3</v>
      </c>
    </row>
    <row r="6" spans="1:21" x14ac:dyDescent="0.2">
      <c r="A6" s="5" t="s">
        <v>95</v>
      </c>
      <c r="C6" s="12">
        <v>3</v>
      </c>
      <c r="D6" s="12">
        <v>9</v>
      </c>
      <c r="F6" s="12">
        <v>8</v>
      </c>
      <c r="G6" s="12">
        <v>8</v>
      </c>
      <c r="H6" s="12">
        <v>8</v>
      </c>
      <c r="J6" s="12">
        <v>5</v>
      </c>
      <c r="K6" s="12">
        <v>8</v>
      </c>
      <c r="L6" s="12"/>
      <c r="N6" s="12">
        <v>8</v>
      </c>
      <c r="O6" s="4">
        <v>8</v>
      </c>
      <c r="P6" s="3"/>
      <c r="T6" s="73">
        <f t="shared" si="0"/>
        <v>65</v>
      </c>
      <c r="U6" s="61">
        <v>4</v>
      </c>
    </row>
    <row r="7" spans="1:21" x14ac:dyDescent="0.2">
      <c r="A7" s="5" t="s">
        <v>97</v>
      </c>
      <c r="C7" s="12">
        <v>5</v>
      </c>
      <c r="D7" s="12">
        <v>3</v>
      </c>
      <c r="E7" s="12">
        <v>9</v>
      </c>
      <c r="F7" s="12">
        <v>7</v>
      </c>
      <c r="G7" s="12">
        <v>6</v>
      </c>
      <c r="H7" s="12">
        <v>5</v>
      </c>
      <c r="J7" s="12">
        <v>2</v>
      </c>
      <c r="K7" s="12"/>
      <c r="L7" s="12">
        <v>5</v>
      </c>
      <c r="M7" s="12">
        <v>1</v>
      </c>
      <c r="N7" s="12">
        <v>4</v>
      </c>
      <c r="O7" s="4">
        <v>2</v>
      </c>
      <c r="P7" s="12"/>
      <c r="Q7" s="12"/>
      <c r="R7" s="12"/>
      <c r="S7" s="3"/>
      <c r="T7" s="73">
        <f t="shared" si="0"/>
        <v>49</v>
      </c>
      <c r="U7" s="61">
        <v>5</v>
      </c>
    </row>
    <row r="8" spans="1:21" x14ac:dyDescent="0.2">
      <c r="A8" s="5" t="s">
        <v>122</v>
      </c>
      <c r="C8" s="12">
        <v>8</v>
      </c>
      <c r="I8" s="12">
        <v>6</v>
      </c>
      <c r="J8" s="12">
        <v>6</v>
      </c>
      <c r="L8" s="5">
        <v>7</v>
      </c>
      <c r="M8" s="12">
        <v>7</v>
      </c>
      <c r="N8" s="12">
        <v>7</v>
      </c>
      <c r="O8" s="4">
        <v>6</v>
      </c>
      <c r="T8" s="73">
        <f t="shared" si="0"/>
        <v>47</v>
      </c>
      <c r="U8" s="61">
        <v>6</v>
      </c>
    </row>
    <row r="9" spans="1:21" x14ac:dyDescent="0.2">
      <c r="A9" s="5" t="s">
        <v>99</v>
      </c>
      <c r="C9" s="12">
        <v>4</v>
      </c>
      <c r="D9" s="12">
        <v>7</v>
      </c>
      <c r="G9" s="12">
        <v>4</v>
      </c>
      <c r="H9" s="12">
        <v>4</v>
      </c>
      <c r="L9" s="5">
        <v>8</v>
      </c>
      <c r="M9" s="12">
        <v>8</v>
      </c>
      <c r="O9" s="4">
        <v>5</v>
      </c>
      <c r="T9" s="73">
        <f t="shared" si="0"/>
        <v>40</v>
      </c>
      <c r="U9" s="61">
        <v>7</v>
      </c>
    </row>
    <row r="10" spans="1:21" x14ac:dyDescent="0.2">
      <c r="A10" s="5" t="s">
        <v>105</v>
      </c>
      <c r="C10" s="12">
        <v>2</v>
      </c>
      <c r="E10" s="12">
        <v>7</v>
      </c>
      <c r="F10" s="12">
        <v>6</v>
      </c>
      <c r="G10" s="12">
        <v>0</v>
      </c>
      <c r="H10" s="12">
        <v>1</v>
      </c>
      <c r="I10" s="12">
        <v>8</v>
      </c>
      <c r="J10" s="12">
        <v>4</v>
      </c>
      <c r="K10" s="12"/>
      <c r="L10" s="12"/>
      <c r="M10" s="12">
        <v>4</v>
      </c>
      <c r="N10" s="12">
        <v>5</v>
      </c>
      <c r="P10" s="12"/>
      <c r="Q10" s="12"/>
      <c r="R10" s="12"/>
      <c r="T10" s="73">
        <f t="shared" si="0"/>
        <v>37</v>
      </c>
      <c r="U10" s="61">
        <v>8</v>
      </c>
    </row>
    <row r="11" spans="1:21" x14ac:dyDescent="0.2">
      <c r="A11" s="5" t="s">
        <v>103</v>
      </c>
      <c r="C11" s="12">
        <v>7</v>
      </c>
      <c r="D11" s="12">
        <v>6</v>
      </c>
      <c r="G11" s="12">
        <v>0</v>
      </c>
      <c r="I11" s="12">
        <v>5</v>
      </c>
      <c r="J11" s="12">
        <v>3</v>
      </c>
      <c r="K11" s="12"/>
      <c r="L11" s="12">
        <v>4</v>
      </c>
      <c r="M11" s="12">
        <v>5</v>
      </c>
      <c r="N11" s="12">
        <v>6</v>
      </c>
      <c r="O11" s="4">
        <v>1</v>
      </c>
      <c r="P11" s="12"/>
      <c r="Q11" s="12"/>
      <c r="R11" s="12"/>
      <c r="S11" s="3"/>
      <c r="T11" s="73">
        <f t="shared" si="0"/>
        <v>37</v>
      </c>
      <c r="U11" s="61">
        <v>9</v>
      </c>
    </row>
    <row r="12" spans="1:21" x14ac:dyDescent="0.2">
      <c r="A12" s="5" t="s">
        <v>98</v>
      </c>
      <c r="G12" s="12">
        <v>5</v>
      </c>
      <c r="H12" s="12">
        <v>6</v>
      </c>
      <c r="I12" s="12">
        <v>4</v>
      </c>
      <c r="J12" s="12">
        <v>7</v>
      </c>
      <c r="K12" s="12"/>
      <c r="L12" s="12">
        <v>3</v>
      </c>
      <c r="O12" s="4">
        <v>4</v>
      </c>
      <c r="P12" s="12"/>
      <c r="Q12" s="12"/>
      <c r="R12" s="12"/>
      <c r="T12" s="73">
        <f t="shared" si="0"/>
        <v>29</v>
      </c>
      <c r="U12" s="61">
        <v>10</v>
      </c>
    </row>
    <row r="13" spans="1:21" x14ac:dyDescent="0.2">
      <c r="A13" s="5" t="s">
        <v>101</v>
      </c>
      <c r="D13" s="12">
        <v>1</v>
      </c>
      <c r="E13" s="12">
        <v>6</v>
      </c>
      <c r="F13" s="12">
        <v>5</v>
      </c>
      <c r="G13" s="12">
        <v>2</v>
      </c>
      <c r="K13" s="12"/>
      <c r="L13" s="12">
        <v>2</v>
      </c>
      <c r="M13" s="12">
        <v>2</v>
      </c>
      <c r="N13" s="12">
        <v>3</v>
      </c>
      <c r="P13" s="12"/>
      <c r="Q13" s="12"/>
      <c r="R13" s="12"/>
      <c r="S13" s="3"/>
      <c r="T13" s="73">
        <f t="shared" si="0"/>
        <v>21</v>
      </c>
      <c r="U13" s="61">
        <v>11</v>
      </c>
    </row>
    <row r="14" spans="1:21" x14ac:dyDescent="0.2">
      <c r="A14" s="5" t="s">
        <v>118</v>
      </c>
      <c r="C14" s="12">
        <v>1</v>
      </c>
      <c r="D14" s="12">
        <v>2</v>
      </c>
      <c r="E14" s="12">
        <v>8</v>
      </c>
      <c r="F14" s="12">
        <v>4</v>
      </c>
      <c r="K14" s="12">
        <v>6</v>
      </c>
      <c r="L14" s="12"/>
      <c r="P14" s="12"/>
      <c r="Q14" s="12"/>
      <c r="R14" s="12"/>
      <c r="S14" s="3"/>
      <c r="T14" s="73">
        <f t="shared" si="0"/>
        <v>21</v>
      </c>
      <c r="U14" s="61">
        <v>12</v>
      </c>
    </row>
    <row r="15" spans="1:21" x14ac:dyDescent="0.2">
      <c r="A15" s="5" t="s">
        <v>109</v>
      </c>
      <c r="D15" s="12">
        <v>4</v>
      </c>
      <c r="H15" s="12">
        <v>3</v>
      </c>
      <c r="I15" s="12">
        <v>3</v>
      </c>
      <c r="K15" s="5">
        <v>5</v>
      </c>
      <c r="O15" s="4">
        <v>3</v>
      </c>
      <c r="Q15" s="12"/>
      <c r="T15" s="73">
        <f t="shared" si="0"/>
        <v>18</v>
      </c>
      <c r="U15" s="61">
        <v>13</v>
      </c>
    </row>
    <row r="16" spans="1:21" x14ac:dyDescent="0.2">
      <c r="A16" s="5" t="s">
        <v>190</v>
      </c>
      <c r="L16" s="5">
        <v>6</v>
      </c>
      <c r="M16" s="12">
        <v>6</v>
      </c>
      <c r="T16" s="73">
        <f t="shared" si="0"/>
        <v>12</v>
      </c>
      <c r="U16" s="61">
        <v>14</v>
      </c>
    </row>
    <row r="17" spans="1:21" x14ac:dyDescent="0.2">
      <c r="A17" s="5" t="s">
        <v>146</v>
      </c>
      <c r="I17" s="12">
        <v>1</v>
      </c>
      <c r="K17" s="5">
        <v>4</v>
      </c>
      <c r="T17" s="73">
        <f t="shared" si="0"/>
        <v>5</v>
      </c>
      <c r="U17" s="61">
        <v>15</v>
      </c>
    </row>
    <row r="18" spans="1:21" x14ac:dyDescent="0.2">
      <c r="A18" s="5" t="s">
        <v>102</v>
      </c>
      <c r="G18" s="12">
        <v>1</v>
      </c>
      <c r="K18" s="12"/>
      <c r="L18" s="12"/>
      <c r="N18" s="12">
        <v>2</v>
      </c>
      <c r="P18" s="12"/>
      <c r="Q18" s="12"/>
      <c r="R18" s="12"/>
      <c r="T18" s="73">
        <f t="shared" si="0"/>
        <v>3</v>
      </c>
      <c r="U18" s="61">
        <v>16</v>
      </c>
    </row>
    <row r="19" spans="1:21" x14ac:dyDescent="0.2">
      <c r="A19" s="5" t="s">
        <v>111</v>
      </c>
      <c r="K19" s="5">
        <v>3</v>
      </c>
      <c r="T19" s="73">
        <f t="shared" si="0"/>
        <v>3</v>
      </c>
      <c r="U19" s="61">
        <v>17</v>
      </c>
    </row>
    <row r="20" spans="1:21" x14ac:dyDescent="0.2">
      <c r="A20" s="5" t="s">
        <v>157</v>
      </c>
      <c r="K20" s="5">
        <v>2</v>
      </c>
      <c r="T20" s="73">
        <f t="shared" si="0"/>
        <v>2</v>
      </c>
      <c r="U20" s="61">
        <v>18</v>
      </c>
    </row>
    <row r="21" spans="1:21" x14ac:dyDescent="0.2">
      <c r="A21" s="5" t="s">
        <v>110</v>
      </c>
      <c r="K21" s="5">
        <v>1</v>
      </c>
      <c r="T21" s="73">
        <f t="shared" si="0"/>
        <v>1</v>
      </c>
      <c r="U21" s="61">
        <v>19</v>
      </c>
    </row>
    <row r="22" spans="1:21" x14ac:dyDescent="0.2">
      <c r="A22" s="5" t="s">
        <v>123</v>
      </c>
      <c r="J22" s="12">
        <v>1</v>
      </c>
      <c r="T22" s="73">
        <f t="shared" si="0"/>
        <v>1</v>
      </c>
      <c r="U22" s="61">
        <v>19</v>
      </c>
    </row>
    <row r="23" spans="1:21" x14ac:dyDescent="0.2">
      <c r="A23" s="5" t="s">
        <v>133</v>
      </c>
      <c r="T23" s="73">
        <f t="shared" si="0"/>
        <v>0</v>
      </c>
    </row>
    <row r="24" spans="1:21" x14ac:dyDescent="0.2">
      <c r="A24" s="5" t="s">
        <v>104</v>
      </c>
      <c r="G24" s="12">
        <v>0</v>
      </c>
      <c r="K24" s="12"/>
      <c r="L24" s="12"/>
      <c r="P24" s="12"/>
      <c r="Q24" s="12"/>
      <c r="R24" s="12"/>
      <c r="T24" s="73">
        <f t="shared" si="0"/>
        <v>0</v>
      </c>
    </row>
    <row r="25" spans="1:21" x14ac:dyDescent="0.2">
      <c r="A25" s="5" t="s">
        <v>117</v>
      </c>
      <c r="T25" s="73">
        <f t="shared" si="0"/>
        <v>0</v>
      </c>
    </row>
    <row r="26" spans="1:21" x14ac:dyDescent="0.2">
      <c r="A26" s="5" t="s">
        <v>158</v>
      </c>
      <c r="T26" s="73">
        <f t="shared" si="0"/>
        <v>0</v>
      </c>
    </row>
    <row r="27" spans="1:21" x14ac:dyDescent="0.2">
      <c r="A27" s="5" t="s">
        <v>159</v>
      </c>
      <c r="T27" s="73">
        <f t="shared" si="0"/>
        <v>0</v>
      </c>
    </row>
    <row r="28" spans="1:21" x14ac:dyDescent="0.2">
      <c r="A28" s="5" t="s">
        <v>198</v>
      </c>
      <c r="B28" s="5" t="s">
        <v>155</v>
      </c>
      <c r="N28" s="12">
        <v>1</v>
      </c>
      <c r="T28" s="56"/>
    </row>
    <row r="29" spans="1:21" x14ac:dyDescent="0.2">
      <c r="A29" s="5" t="s">
        <v>150</v>
      </c>
      <c r="B29" s="5" t="s">
        <v>155</v>
      </c>
      <c r="T29" s="56"/>
    </row>
    <row r="30" spans="1:21" x14ac:dyDescent="0.2">
      <c r="A30" s="5" t="s">
        <v>145</v>
      </c>
      <c r="B30" s="5" t="s">
        <v>155</v>
      </c>
      <c r="I30" s="12">
        <v>2</v>
      </c>
      <c r="T30" s="56"/>
    </row>
    <row r="31" spans="1:21" x14ac:dyDescent="0.2">
      <c r="A31" s="5" t="s">
        <v>100</v>
      </c>
      <c r="B31" s="5" t="s">
        <v>155</v>
      </c>
      <c r="G31" s="12">
        <v>3</v>
      </c>
      <c r="H31" s="12">
        <v>2</v>
      </c>
      <c r="K31" s="12"/>
      <c r="L31" s="12"/>
      <c r="P31" s="12"/>
      <c r="Q31" s="12"/>
      <c r="R31" s="12"/>
      <c r="T31" s="56"/>
    </row>
    <row r="32" spans="1:21" x14ac:dyDescent="0.2">
      <c r="A32" s="5" t="s">
        <v>189</v>
      </c>
      <c r="B32" s="5" t="s">
        <v>155</v>
      </c>
      <c r="L32" s="5">
        <v>1</v>
      </c>
      <c r="T32" s="56"/>
    </row>
  </sheetData>
  <autoFilter ref="A2:T2" xr:uid="{00000000-0009-0000-0000-000001000000}">
    <sortState ref="A3:T32">
      <sortCondition descending="1" ref="T2"/>
    </sortState>
  </autoFilter>
  <phoneticPr fontId="0" type="noConversion"/>
  <conditionalFormatting sqref="B3:B94">
    <cfRule type="containsText" dxfId="36" priority="6" operator="containsText" text="HT">
      <formula>NOT(ISERROR(SEARCH("HT",B3)))</formula>
    </cfRule>
  </conditionalFormatting>
  <conditionalFormatting sqref="T26">
    <cfRule type="containsText" dxfId="35" priority="5" operator="containsText" text="HT">
      <formula>NOT(ISERROR(SEARCH("HT",T26)))</formula>
    </cfRule>
  </conditionalFormatting>
  <conditionalFormatting sqref="T16:T17">
    <cfRule type="containsText" dxfId="34" priority="4" operator="containsText" text="HT">
      <formula>NOT(ISERROR(SEARCH("HT",T16)))</formula>
    </cfRule>
  </conditionalFormatting>
  <conditionalFormatting sqref="T30">
    <cfRule type="containsText" dxfId="33" priority="1" operator="containsText" text="HT">
      <formula>NOT(ISERROR(SEARCH("HT",T30)))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D84416"/>
  </sheetPr>
  <dimension ref="A1:H281"/>
  <sheetViews>
    <sheetView view="pageLayout" zoomScaleNormal="85" workbookViewId="0">
      <selection activeCell="G6" sqref="G6"/>
    </sheetView>
  </sheetViews>
  <sheetFormatPr defaultColWidth="9.140625" defaultRowHeight="12.75" x14ac:dyDescent="0.2"/>
  <cols>
    <col min="1" max="1" width="20.7109375" style="18" customWidth="1"/>
    <col min="2" max="2" width="15.7109375" style="18" customWidth="1"/>
    <col min="3" max="4" width="5.7109375" style="18" customWidth="1"/>
    <col min="5" max="5" width="4.85546875" style="15" customWidth="1"/>
    <col min="6" max="6" width="4.85546875" style="16" customWidth="1"/>
    <col min="7" max="7" width="8.7109375" style="46" customWidth="1"/>
    <col min="8" max="8" width="4.28515625" style="19" bestFit="1" customWidth="1"/>
    <col min="9" max="16384" width="9.140625" style="18"/>
  </cols>
  <sheetData>
    <row r="1" spans="1:8" ht="20.25" customHeight="1" x14ac:dyDescent="0.2">
      <c r="A1" s="14" t="s">
        <v>15</v>
      </c>
      <c r="B1" s="15"/>
      <c r="C1" s="15"/>
      <c r="D1" s="15"/>
      <c r="H1" s="13"/>
    </row>
    <row r="2" spans="1:8" s="24" customFormat="1" ht="102.75" x14ac:dyDescent="0.2">
      <c r="A2" s="22" t="s">
        <v>4</v>
      </c>
      <c r="B2" s="54" t="s">
        <v>156</v>
      </c>
      <c r="C2" s="93" t="s">
        <v>194</v>
      </c>
      <c r="D2" s="93" t="s">
        <v>195</v>
      </c>
      <c r="E2" s="23" t="s">
        <v>144</v>
      </c>
      <c r="F2" s="93" t="s">
        <v>196</v>
      </c>
      <c r="G2" s="50" t="s">
        <v>2</v>
      </c>
      <c r="H2" s="21" t="s">
        <v>0</v>
      </c>
    </row>
    <row r="3" spans="1:8" x14ac:dyDescent="0.2">
      <c r="A3" s="18" t="s">
        <v>82</v>
      </c>
      <c r="C3" s="20">
        <f>VLOOKUP(A3,'SRB CALF'!$A$3:$T$293,20,FALSE)</f>
        <v>54</v>
      </c>
      <c r="D3" s="20">
        <f>VLOOKUP(A3,'SR STEERS'!$A$3:$T$39,20,FALSE)</f>
        <v>113.5</v>
      </c>
      <c r="E3" s="20">
        <f>VLOOKUP(A3,'SRB BREAKAWAY'!$A$3:$T$601,20,FALSE)</f>
        <v>62</v>
      </c>
      <c r="F3" s="20">
        <f>VLOOKUP(A3,'SR TEAM ROPING'!$A$3:$T$135,20,FALSE)</f>
        <v>65</v>
      </c>
      <c r="G3" s="79">
        <f t="shared" ref="G3:G26" si="0">SUM(C3:F3)</f>
        <v>294.5</v>
      </c>
      <c r="H3" s="19">
        <v>1</v>
      </c>
    </row>
    <row r="4" spans="1:8" x14ac:dyDescent="0.2">
      <c r="A4" s="18" t="s">
        <v>78</v>
      </c>
      <c r="C4" s="20">
        <f>VLOOKUP(A4,'SRB CALF'!$A$3:$T$293,20,FALSE)</f>
        <v>91</v>
      </c>
      <c r="D4" s="20">
        <f>VLOOKUP(A4,'SR STEERS'!$A$3:$T$39,20,FALSE)</f>
        <v>0</v>
      </c>
      <c r="E4" s="20">
        <f>VLOOKUP(A4,'SRB BREAKAWAY'!$A$3:$T$601,20,FALSE)</f>
        <v>29</v>
      </c>
      <c r="F4" s="20">
        <f>VLOOKUP(A4,'SR TEAM ROPING'!$A$3:$T$135,20,FALSE)</f>
        <v>45</v>
      </c>
      <c r="G4" s="79">
        <f t="shared" si="0"/>
        <v>165</v>
      </c>
      <c r="H4" s="19">
        <f>H3+1</f>
        <v>2</v>
      </c>
    </row>
    <row r="5" spans="1:8" x14ac:dyDescent="0.2">
      <c r="A5" s="18" t="s">
        <v>84</v>
      </c>
      <c r="C5" s="20">
        <f>VLOOKUP(A5,'SRB CALF'!$A$3:$T$293,20,FALSE)</f>
        <v>58</v>
      </c>
      <c r="D5" s="20">
        <f>VLOOKUP(A5,'SR STEERS'!$A$3:$T$39,20,FALSE)</f>
        <v>0</v>
      </c>
      <c r="E5" s="20">
        <f>VLOOKUP(A5,'SRB BREAKAWAY'!$A$3:$T$601,20,FALSE)</f>
        <v>61</v>
      </c>
      <c r="F5" s="20">
        <f>VLOOKUP(A5,'SR TEAM ROPING'!$A$3:$T$135,20,FALSE)</f>
        <v>42</v>
      </c>
      <c r="G5" s="79">
        <f t="shared" si="0"/>
        <v>161</v>
      </c>
      <c r="H5" s="19">
        <f t="shared" ref="H5:H22" si="1">H4+1</f>
        <v>3</v>
      </c>
    </row>
    <row r="6" spans="1:8" x14ac:dyDescent="0.2">
      <c r="A6" s="18" t="s">
        <v>72</v>
      </c>
      <c r="C6" s="20">
        <f>VLOOKUP(A6,'SRB CALF'!$A$3:$T$293,20,FALSE)</f>
        <v>75</v>
      </c>
      <c r="D6" s="20">
        <f>VLOOKUP(A6,'SR STEERS'!$A$3:$T$39,20,FALSE)</f>
        <v>0</v>
      </c>
      <c r="E6" s="20">
        <f>VLOOKUP(A6,'SRB BREAKAWAY'!$A$3:$T$601,20,FALSE)</f>
        <v>46</v>
      </c>
      <c r="F6" s="20">
        <f>VLOOKUP(A6,'SR TEAM ROPING'!$A$3:$T$135,20,FALSE)</f>
        <v>35</v>
      </c>
      <c r="G6" s="79">
        <f t="shared" si="0"/>
        <v>156</v>
      </c>
      <c r="H6" s="19">
        <f t="shared" si="1"/>
        <v>4</v>
      </c>
    </row>
    <row r="7" spans="1:8" x14ac:dyDescent="0.2">
      <c r="A7" s="18" t="s">
        <v>74</v>
      </c>
      <c r="C7" s="20">
        <f>VLOOKUP(A7,'SRB CALF'!$A$3:$T$293,20,FALSE)</f>
        <v>57</v>
      </c>
      <c r="D7" s="20">
        <f>VLOOKUP(A7,'SR STEERS'!$A$3:$T$39,20,FALSE)</f>
        <v>55.5</v>
      </c>
      <c r="E7" s="20">
        <f>VLOOKUP(A7,'SRB BREAKAWAY'!$A$3:$T$601,20,FALSE)</f>
        <v>36</v>
      </c>
      <c r="F7" s="20">
        <f>VLOOKUP(A7,'SR TEAM ROPING'!$A$3:$T$135,20,FALSE)</f>
        <v>4</v>
      </c>
      <c r="G7" s="79">
        <f t="shared" si="0"/>
        <v>152.5</v>
      </c>
      <c r="H7" s="19">
        <f t="shared" si="1"/>
        <v>5</v>
      </c>
    </row>
    <row r="8" spans="1:8" x14ac:dyDescent="0.2">
      <c r="A8" s="18" t="s">
        <v>75</v>
      </c>
      <c r="C8" s="20">
        <f>VLOOKUP(A8,'SRB CALF'!$A$3:$T$293,20,FALSE)</f>
        <v>45</v>
      </c>
      <c r="D8" s="20">
        <f>VLOOKUP(A8,'SR STEERS'!$A$3:$T$39,20,FALSE)</f>
        <v>0</v>
      </c>
      <c r="E8" s="20">
        <f>VLOOKUP(A8,'SRB BREAKAWAY'!$A$3:$T$601,20,FALSE)</f>
        <v>54</v>
      </c>
      <c r="F8" s="20">
        <f>VLOOKUP(A8,'SR TEAM ROPING'!$A$3:$T$135,20,FALSE)</f>
        <v>15</v>
      </c>
      <c r="G8" s="79">
        <f t="shared" si="0"/>
        <v>114</v>
      </c>
      <c r="H8" s="19">
        <f t="shared" si="1"/>
        <v>6</v>
      </c>
    </row>
    <row r="9" spans="1:8" x14ac:dyDescent="0.2">
      <c r="A9" s="18" t="s">
        <v>86</v>
      </c>
      <c r="B9" s="53"/>
      <c r="C9" s="20">
        <f>VLOOKUP(A9,'SRB CALF'!$A$3:$T$293,20,FALSE)</f>
        <v>46</v>
      </c>
      <c r="D9" s="20">
        <f>VLOOKUP(A9,'SR STEERS'!$A$3:$T$39,20,FALSE)</f>
        <v>0</v>
      </c>
      <c r="E9" s="20">
        <f>VLOOKUP(A9,'SRB BREAKAWAY'!$A$3:$T$601,20,FALSE)</f>
        <v>47</v>
      </c>
      <c r="F9" s="20">
        <f>VLOOKUP(A9,'SR TEAM ROPING'!$A$3:$T$135,20,FALSE)</f>
        <v>19</v>
      </c>
      <c r="G9" s="79">
        <f t="shared" si="0"/>
        <v>112</v>
      </c>
      <c r="H9" s="19">
        <f t="shared" si="1"/>
        <v>7</v>
      </c>
    </row>
    <row r="10" spans="1:8" x14ac:dyDescent="0.2">
      <c r="A10" s="18" t="s">
        <v>87</v>
      </c>
      <c r="C10" s="20">
        <f>VLOOKUP(A10,'SRB CALF'!$A$3:$T$293,20,FALSE)</f>
        <v>31</v>
      </c>
      <c r="D10" s="20">
        <f>VLOOKUP(A10,'SR STEERS'!$A$3:$T$39,20,FALSE)</f>
        <v>0</v>
      </c>
      <c r="E10" s="20">
        <f>VLOOKUP(A10,'SRB BREAKAWAY'!$A$3:$T$601,20,FALSE)</f>
        <v>49</v>
      </c>
      <c r="F10" s="20">
        <f>VLOOKUP(A10,'SR TEAM ROPING'!$A$3:$T$135,20,FALSE)</f>
        <v>32</v>
      </c>
      <c r="G10" s="79">
        <f t="shared" si="0"/>
        <v>112</v>
      </c>
      <c r="H10" s="19">
        <f t="shared" si="1"/>
        <v>8</v>
      </c>
    </row>
    <row r="11" spans="1:8" x14ac:dyDescent="0.2">
      <c r="A11" s="18" t="s">
        <v>85</v>
      </c>
      <c r="C11" s="20">
        <f>VLOOKUP(A11,'SRB CALF'!$A$3:$T$293,20,FALSE)</f>
        <v>50</v>
      </c>
      <c r="D11" s="20">
        <f>VLOOKUP(A11,'SR STEERS'!$A$3:$T$39,20,FALSE)</f>
        <v>0</v>
      </c>
      <c r="E11" s="20">
        <f>VLOOKUP(A11,'SRB BREAKAWAY'!$A$3:$T$601,20,FALSE)</f>
        <v>23.5</v>
      </c>
      <c r="F11" s="20">
        <f>VLOOKUP(A11,'SR TEAM ROPING'!$A$3:$T$135,20,FALSE)</f>
        <v>35</v>
      </c>
      <c r="G11" s="79">
        <f t="shared" si="0"/>
        <v>108.5</v>
      </c>
      <c r="H11" s="19">
        <f t="shared" si="1"/>
        <v>9</v>
      </c>
    </row>
    <row r="12" spans="1:8" x14ac:dyDescent="0.2">
      <c r="A12" s="18" t="s">
        <v>76</v>
      </c>
      <c r="C12" s="20">
        <f>VLOOKUP(A12,'SRB CALF'!$A$3:$T$293,20,FALSE)</f>
        <v>36</v>
      </c>
      <c r="D12" s="20">
        <f>VLOOKUP(A12,'SR STEERS'!$A$3:$T$39,20,FALSE)</f>
        <v>0</v>
      </c>
      <c r="E12" s="20">
        <f>VLOOKUP(A12,'SRB BREAKAWAY'!$A$3:$T$601,20,FALSE)</f>
        <v>44.5</v>
      </c>
      <c r="F12" s="20">
        <f>VLOOKUP(A12,'SR TEAM ROPING'!$A$3:$T$135,20,FALSE)</f>
        <v>26</v>
      </c>
      <c r="G12" s="79">
        <f t="shared" si="0"/>
        <v>106.5</v>
      </c>
      <c r="H12" s="19">
        <f t="shared" si="1"/>
        <v>10</v>
      </c>
    </row>
    <row r="13" spans="1:8" x14ac:dyDescent="0.2">
      <c r="A13" s="18" t="s">
        <v>83</v>
      </c>
      <c r="C13" s="20">
        <f>VLOOKUP(A13,'SRB CALF'!$A$3:$T$293,20,FALSE)</f>
        <v>39</v>
      </c>
      <c r="D13" s="20">
        <f>VLOOKUP(A13,'SR STEERS'!$A$3:$T$39,20,FALSE)</f>
        <v>0</v>
      </c>
      <c r="E13" s="20">
        <f>VLOOKUP(A13,'SRB BREAKAWAY'!$A$3:$T$601,20,FALSE)</f>
        <v>30</v>
      </c>
      <c r="F13" s="20">
        <f>VLOOKUP(A13,'SR TEAM ROPING'!$A$3:$T$135,20,FALSE)</f>
        <v>16</v>
      </c>
      <c r="G13" s="79">
        <f t="shared" si="0"/>
        <v>85</v>
      </c>
      <c r="H13" s="19">
        <f t="shared" si="1"/>
        <v>11</v>
      </c>
    </row>
    <row r="14" spans="1:8" x14ac:dyDescent="0.2">
      <c r="A14" s="18" t="s">
        <v>77</v>
      </c>
      <c r="C14" s="20">
        <f>VLOOKUP(A14,'SRB CALF'!$A$3:$T$293,20,FALSE)</f>
        <v>19</v>
      </c>
      <c r="D14" s="20">
        <f>VLOOKUP(A14,'SR STEERS'!$A$3:$T$39,20,FALSE)</f>
        <v>0</v>
      </c>
      <c r="E14" s="20">
        <f>VLOOKUP(A14,'SRB BREAKAWAY'!$A$3:$T$601,20,FALSE)</f>
        <v>36.5</v>
      </c>
      <c r="F14" s="20">
        <f>VLOOKUP(A14,'SR TEAM ROPING'!$A$3:$T$135,20,FALSE)</f>
        <v>14</v>
      </c>
      <c r="G14" s="79">
        <f t="shared" si="0"/>
        <v>69.5</v>
      </c>
      <c r="H14" s="19">
        <f t="shared" si="1"/>
        <v>12</v>
      </c>
    </row>
    <row r="15" spans="1:8" x14ac:dyDescent="0.2">
      <c r="A15" s="18" t="s">
        <v>89</v>
      </c>
      <c r="C15" s="20">
        <f>VLOOKUP(A15,'SRB CALF'!$A$3:$T$293,20,FALSE)</f>
        <v>17</v>
      </c>
      <c r="D15" s="20">
        <f>VLOOKUP(A15,'SR STEERS'!$A$3:$T$39,20,FALSE)</f>
        <v>0</v>
      </c>
      <c r="E15" s="20">
        <f>VLOOKUP(A15,'SRB BREAKAWAY'!$A$3:$T$601,20,FALSE)</f>
        <v>36</v>
      </c>
      <c r="F15" s="20">
        <f>VLOOKUP(A15,'SR TEAM ROPING'!$A$3:$T$135,20,FALSE)</f>
        <v>13</v>
      </c>
      <c r="G15" s="79">
        <f t="shared" si="0"/>
        <v>66</v>
      </c>
      <c r="H15" s="19">
        <f t="shared" si="1"/>
        <v>13</v>
      </c>
    </row>
    <row r="16" spans="1:8" x14ac:dyDescent="0.2">
      <c r="A16" s="5" t="s">
        <v>92</v>
      </c>
      <c r="C16" s="20">
        <f>VLOOKUP(A16,'SRB CALF'!$A$3:$T$293,20,FALSE)</f>
        <v>7</v>
      </c>
      <c r="D16" s="20">
        <f>VLOOKUP(A16,'SR STEERS'!$A$3:$T$39,20,FALSE)</f>
        <v>47</v>
      </c>
      <c r="E16" s="20">
        <f>VLOOKUP(A16,'SRB BREAKAWAY'!$A$3:$T$601,20,FALSE)</f>
        <v>3</v>
      </c>
      <c r="F16" s="20">
        <f>VLOOKUP(A16,'SR TEAM ROPING'!$A$3:$T$135,20,FALSE)</f>
        <v>7</v>
      </c>
      <c r="G16" s="79">
        <f t="shared" si="0"/>
        <v>64</v>
      </c>
      <c r="H16" s="19">
        <f t="shared" si="1"/>
        <v>14</v>
      </c>
    </row>
    <row r="17" spans="1:8" x14ac:dyDescent="0.2">
      <c r="A17" s="18" t="s">
        <v>169</v>
      </c>
      <c r="C17" s="20">
        <f>VLOOKUP(A17,'SRB CALF'!$A$3:$T$293,20,FALSE)</f>
        <v>11</v>
      </c>
      <c r="D17" s="20">
        <f>VLOOKUP(A17,'SR STEERS'!$A$3:$T$39,20,FALSE)</f>
        <v>0</v>
      </c>
      <c r="E17" s="20">
        <f>VLOOKUP(A17,'SRB BREAKAWAY'!$A$3:$T$601,20,FALSE)</f>
        <v>17.5</v>
      </c>
      <c r="F17" s="20">
        <f>VLOOKUP(A17,'SR TEAM ROPING'!$A$3:$T$135,20,FALSE)</f>
        <v>16</v>
      </c>
      <c r="G17" s="79">
        <f t="shared" si="0"/>
        <v>44.5</v>
      </c>
      <c r="H17" s="19">
        <f t="shared" si="1"/>
        <v>15</v>
      </c>
    </row>
    <row r="18" spans="1:8" x14ac:dyDescent="0.2">
      <c r="A18" s="18" t="s">
        <v>121</v>
      </c>
      <c r="C18" s="20">
        <f>VLOOKUP(A18,'SRB CALF'!$A$3:$T$293,20,FALSE)</f>
        <v>0</v>
      </c>
      <c r="D18" s="20">
        <f>VLOOKUP(A18,'SR STEERS'!$A$3:$T$39,20,FALSE)</f>
        <v>24</v>
      </c>
      <c r="E18" s="20">
        <f>VLOOKUP(A18,'SRB BREAKAWAY'!$A$3:$T$601,20,FALSE)</f>
        <v>13</v>
      </c>
      <c r="F18" s="20">
        <f>VLOOKUP(A18,'SR TEAM ROPING'!$A$3:$T$135,20,FALSE)</f>
        <v>0</v>
      </c>
      <c r="G18" s="79">
        <f t="shared" si="0"/>
        <v>37</v>
      </c>
      <c r="H18" s="19">
        <f t="shared" si="1"/>
        <v>16</v>
      </c>
    </row>
    <row r="19" spans="1:8" x14ac:dyDescent="0.2">
      <c r="A19" s="18" t="s">
        <v>80</v>
      </c>
      <c r="C19" s="20">
        <f>VLOOKUP(A19,'SRB CALF'!$A$3:$T$293,20,FALSE)</f>
        <v>13</v>
      </c>
      <c r="D19" s="20">
        <f>VLOOKUP(A19,'SR STEERS'!$A$3:$T$39,20,FALSE)</f>
        <v>0</v>
      </c>
      <c r="E19" s="20">
        <f>VLOOKUP(A19,'SRB BREAKAWAY'!$A$3:$T$601,20,FALSE)</f>
        <v>0</v>
      </c>
      <c r="F19" s="20">
        <f>VLOOKUP(A19,'SR TEAM ROPING'!$A$3:$T$135,20,FALSE)</f>
        <v>18</v>
      </c>
      <c r="G19" s="79">
        <f t="shared" si="0"/>
        <v>31</v>
      </c>
      <c r="H19" s="19">
        <f t="shared" si="1"/>
        <v>17</v>
      </c>
    </row>
    <row r="20" spans="1:8" x14ac:dyDescent="0.2">
      <c r="A20" s="18" t="s">
        <v>113</v>
      </c>
      <c r="C20" s="20">
        <f>VLOOKUP(A20,'SRB CALF'!$A$3:$T$293,20,FALSE)</f>
        <v>12</v>
      </c>
      <c r="D20" s="20">
        <f>VLOOKUP(A20,'SR STEERS'!$A$3:$T$39,20,FALSE)</f>
        <v>0</v>
      </c>
      <c r="E20" s="20">
        <f>VLOOKUP(A20,'SRB BREAKAWAY'!$A$3:$T$601,20,FALSE)</f>
        <v>15</v>
      </c>
      <c r="F20" s="20">
        <f>VLOOKUP(A20,'SR TEAM ROPING'!$A$3:$T$135,20,FALSE)</f>
        <v>0</v>
      </c>
      <c r="G20" s="79">
        <f t="shared" si="0"/>
        <v>27</v>
      </c>
      <c r="H20" s="19">
        <f t="shared" si="1"/>
        <v>18</v>
      </c>
    </row>
    <row r="21" spans="1:8" x14ac:dyDescent="0.2">
      <c r="A21" s="18" t="s">
        <v>120</v>
      </c>
      <c r="C21" s="20">
        <f>VLOOKUP(A21,'SRB CALF'!$A$3:$T$293,20,FALSE)</f>
        <v>14</v>
      </c>
      <c r="D21" s="20">
        <f>VLOOKUP(A21,'SR STEERS'!$A$3:$T$39,20,FALSE)</f>
        <v>0</v>
      </c>
      <c r="E21" s="20">
        <f>VLOOKUP(A21,'SRB BREAKAWAY'!$A$3:$T$601,20,FALSE)</f>
        <v>7</v>
      </c>
      <c r="F21" s="20">
        <f>VLOOKUP(A21,'SR TEAM ROPING'!$A$3:$T$135,20,FALSE)</f>
        <v>0</v>
      </c>
      <c r="G21" s="79">
        <f t="shared" si="0"/>
        <v>21</v>
      </c>
      <c r="H21" s="19">
        <f t="shared" si="1"/>
        <v>19</v>
      </c>
    </row>
    <row r="22" spans="1:8" x14ac:dyDescent="0.2">
      <c r="A22" s="18" t="s">
        <v>91</v>
      </c>
      <c r="C22" s="20">
        <f>VLOOKUP(A22,'SRB CALF'!$A$3:$T$293,20,FALSE)</f>
        <v>0</v>
      </c>
      <c r="D22" s="20">
        <f>VLOOKUP(A22,'SR STEERS'!$A$3:$T$39,20,FALSE)</f>
        <v>0</v>
      </c>
      <c r="E22" s="20">
        <f>VLOOKUP(A22,'SRB BREAKAWAY'!$A$3:$T$601,20,FALSE)</f>
        <v>2</v>
      </c>
      <c r="F22" s="20">
        <f>VLOOKUP(A22,'SR TEAM ROPING'!$A$3:$T$135,20,FALSE)</f>
        <v>15</v>
      </c>
      <c r="G22" s="79">
        <f t="shared" si="0"/>
        <v>17</v>
      </c>
      <c r="H22" s="19">
        <f t="shared" si="1"/>
        <v>20</v>
      </c>
    </row>
    <row r="23" spans="1:8" x14ac:dyDescent="0.2">
      <c r="A23" s="18" t="s">
        <v>88</v>
      </c>
      <c r="C23" s="20">
        <f>VLOOKUP(A23,'SRB CALF'!$A$3:$T$293,20,FALSE)</f>
        <v>13</v>
      </c>
      <c r="D23" s="20">
        <f>VLOOKUP(A23,'SR STEERS'!$A$3:$T$39,20,FALSE)</f>
        <v>0</v>
      </c>
      <c r="E23" s="20">
        <f>VLOOKUP(A23,'SRB BREAKAWAY'!$A$3:$T$601,20,FALSE)</f>
        <v>0</v>
      </c>
      <c r="F23" s="20">
        <f>VLOOKUP(A23,'SR TEAM ROPING'!$A$3:$T$135,20,FALSE)</f>
        <v>4</v>
      </c>
      <c r="G23" s="79">
        <f t="shared" si="0"/>
        <v>17</v>
      </c>
    </row>
    <row r="24" spans="1:8" x14ac:dyDescent="0.2">
      <c r="A24" s="18" t="s">
        <v>90</v>
      </c>
      <c r="C24" s="20">
        <f>VLOOKUP(A24,'SRB CALF'!$A$3:$T$293,20,FALSE)</f>
        <v>1</v>
      </c>
      <c r="D24" s="20">
        <f>VLOOKUP(A24,'SR STEERS'!$A$3:$T$39,20,FALSE)</f>
        <v>0</v>
      </c>
      <c r="E24" s="20">
        <f>VLOOKUP(A24,'SRB BREAKAWAY'!$A$3:$T$601,20,FALSE)</f>
        <v>0</v>
      </c>
      <c r="F24" s="20">
        <f>VLOOKUP(A24,'SR TEAM ROPING'!$A$3:$T$135,20,FALSE)</f>
        <v>0</v>
      </c>
      <c r="G24" s="79">
        <f t="shared" si="0"/>
        <v>1</v>
      </c>
    </row>
    <row r="25" spans="1:8" x14ac:dyDescent="0.2">
      <c r="A25" s="18" t="s">
        <v>167</v>
      </c>
      <c r="C25" s="20">
        <f>VLOOKUP(A25,'SRB CALF'!$A$3:$T$293,20,FALSE)</f>
        <v>0</v>
      </c>
      <c r="D25" s="20">
        <f>VLOOKUP(A25,'SR STEERS'!$A$3:$T$39,20,FALSE)</f>
        <v>0</v>
      </c>
      <c r="E25" s="20">
        <f>VLOOKUP(A25,'SRB BREAKAWAY'!$A$3:$T$601,20,FALSE)</f>
        <v>0</v>
      </c>
      <c r="F25" s="20">
        <f>VLOOKUP(A25,'SR TEAM ROPING'!$A$3:$T$135,20,FALSE)</f>
        <v>0</v>
      </c>
      <c r="G25" s="79">
        <f t="shared" si="0"/>
        <v>0</v>
      </c>
    </row>
    <row r="26" spans="1:8" x14ac:dyDescent="0.2">
      <c r="A26" s="18" t="s">
        <v>168</v>
      </c>
      <c r="C26" s="20">
        <f>VLOOKUP(A26,'SRB CALF'!$A$3:$T$293,20,FALSE)</f>
        <v>0</v>
      </c>
      <c r="D26" s="20">
        <f>VLOOKUP(A26,'SR STEERS'!$A$3:$T$39,20,FALSE)</f>
        <v>0</v>
      </c>
      <c r="E26" s="20">
        <f>VLOOKUP(A26,'SRB BREAKAWAY'!$A$3:$T$601,20,FALSE)</f>
        <v>0</v>
      </c>
      <c r="F26" s="20">
        <f>VLOOKUP(A26,'SR TEAM ROPING'!$A$3:$T$135,20,FALSE)</f>
        <v>0</v>
      </c>
      <c r="G26" s="79">
        <f t="shared" si="0"/>
        <v>0</v>
      </c>
    </row>
    <row r="27" spans="1:8" x14ac:dyDescent="0.2">
      <c r="A27" s="18" t="s">
        <v>73</v>
      </c>
      <c r="B27" s="18" t="s">
        <v>155</v>
      </c>
      <c r="C27" s="20">
        <f>VLOOKUP(A27,'SRB CALF'!$A$3:$T$293,20,FALSE)</f>
        <v>0</v>
      </c>
      <c r="D27" s="20">
        <f>VLOOKUP(A27,'SR STEERS'!$A$3:$T$39,20,FALSE)</f>
        <v>0</v>
      </c>
      <c r="E27" s="20">
        <f>VLOOKUP(A27,'SRB BREAKAWAY'!$A$3:$T$601,20,FALSE)</f>
        <v>0</v>
      </c>
      <c r="F27" s="20">
        <f>VLOOKUP(A27,'SR TEAM ROPING'!$A$3:$T$135,20,FALSE)</f>
        <v>0</v>
      </c>
      <c r="G27" s="74"/>
    </row>
    <row r="28" spans="1:8" x14ac:dyDescent="0.2">
      <c r="A28" s="18" t="s">
        <v>79</v>
      </c>
      <c r="B28" s="18" t="s">
        <v>155</v>
      </c>
      <c r="C28" s="20">
        <f>VLOOKUP(A28,'SRB CALF'!$A$3:$T$293,20,FALSE)</f>
        <v>0</v>
      </c>
      <c r="D28" s="20">
        <f>VLOOKUP(A28,'SR STEERS'!$A$3:$T$39,20,FALSE)</f>
        <v>0</v>
      </c>
      <c r="E28" s="20">
        <f>VLOOKUP(A28,'SRB BREAKAWAY'!$A$3:$T$601,20,FALSE)</f>
        <v>0</v>
      </c>
      <c r="F28" s="20">
        <f>VLOOKUP(A28,'SR TEAM ROPING'!$A$3:$T$135,20,FALSE)</f>
        <v>0</v>
      </c>
      <c r="G28" s="74"/>
    </row>
    <row r="29" spans="1:8" x14ac:dyDescent="0.2">
      <c r="A29" s="18" t="s">
        <v>81</v>
      </c>
      <c r="B29" s="18" t="s">
        <v>155</v>
      </c>
      <c r="C29" s="20">
        <f>VLOOKUP(A29,'SRB CALF'!$A$3:$T$293,20,FALSE)</f>
        <v>0</v>
      </c>
      <c r="D29" s="20">
        <f>VLOOKUP(A29,'SR STEERS'!$A$3:$T$39,20,FALSE)</f>
        <v>0</v>
      </c>
      <c r="E29" s="20">
        <f>VLOOKUP(A29,'SRB BREAKAWAY'!$A$3:$T$601,20,FALSE)</f>
        <v>0</v>
      </c>
      <c r="F29" s="20">
        <f>VLOOKUP(A29,'SR TEAM ROPING'!$A$3:$T$135,20,FALSE)</f>
        <v>0</v>
      </c>
      <c r="G29" s="74"/>
    </row>
    <row r="30" spans="1:8" x14ac:dyDescent="0.2">
      <c r="G30" s="80"/>
    </row>
    <row r="31" spans="1:8" x14ac:dyDescent="0.2">
      <c r="D31" s="18" t="s">
        <v>151</v>
      </c>
      <c r="G31" s="80"/>
    </row>
    <row r="32" spans="1:8" x14ac:dyDescent="0.2">
      <c r="G32" s="80"/>
    </row>
    <row r="33" spans="7:7" x14ac:dyDescent="0.2">
      <c r="G33" s="80"/>
    </row>
    <row r="34" spans="7:7" x14ac:dyDescent="0.2">
      <c r="G34" s="80"/>
    </row>
    <row r="35" spans="7:7" x14ac:dyDescent="0.2">
      <c r="G35" s="80"/>
    </row>
    <row r="36" spans="7:7" x14ac:dyDescent="0.2">
      <c r="G36" s="80"/>
    </row>
    <row r="37" spans="7:7" x14ac:dyDescent="0.2">
      <c r="G37" s="80"/>
    </row>
    <row r="38" spans="7:7" x14ac:dyDescent="0.2">
      <c r="G38" s="80"/>
    </row>
    <row r="39" spans="7:7" x14ac:dyDescent="0.2">
      <c r="G39" s="80"/>
    </row>
    <row r="40" spans="7:7" x14ac:dyDescent="0.2">
      <c r="G40" s="80"/>
    </row>
    <row r="41" spans="7:7" x14ac:dyDescent="0.2">
      <c r="G41" s="80"/>
    </row>
    <row r="42" spans="7:7" x14ac:dyDescent="0.2">
      <c r="G42" s="80"/>
    </row>
    <row r="43" spans="7:7" x14ac:dyDescent="0.2">
      <c r="G43" s="80"/>
    </row>
    <row r="44" spans="7:7" x14ac:dyDescent="0.2">
      <c r="G44" s="80"/>
    </row>
    <row r="45" spans="7:7" x14ac:dyDescent="0.2">
      <c r="G45" s="80"/>
    </row>
    <row r="46" spans="7:7" x14ac:dyDescent="0.2">
      <c r="G46" s="80"/>
    </row>
    <row r="47" spans="7:7" x14ac:dyDescent="0.2">
      <c r="G47" s="80"/>
    </row>
    <row r="48" spans="7:7" x14ac:dyDescent="0.2">
      <c r="G48" s="80"/>
    </row>
    <row r="49" spans="7:7" x14ac:dyDescent="0.2">
      <c r="G49" s="80"/>
    </row>
    <row r="50" spans="7:7" x14ac:dyDescent="0.2">
      <c r="G50" s="80"/>
    </row>
    <row r="51" spans="7:7" x14ac:dyDescent="0.2">
      <c r="G51" s="80"/>
    </row>
    <row r="52" spans="7:7" x14ac:dyDescent="0.2">
      <c r="G52" s="80"/>
    </row>
    <row r="53" spans="7:7" x14ac:dyDescent="0.2">
      <c r="G53" s="80"/>
    </row>
    <row r="54" spans="7:7" x14ac:dyDescent="0.2">
      <c r="G54" s="80"/>
    </row>
    <row r="55" spans="7:7" x14ac:dyDescent="0.2">
      <c r="G55" s="80"/>
    </row>
    <row r="56" spans="7:7" x14ac:dyDescent="0.2">
      <c r="G56" s="80"/>
    </row>
    <row r="57" spans="7:7" x14ac:dyDescent="0.2">
      <c r="G57" s="80"/>
    </row>
    <row r="58" spans="7:7" x14ac:dyDescent="0.2">
      <c r="G58" s="80"/>
    </row>
    <row r="59" spans="7:7" x14ac:dyDescent="0.2">
      <c r="G59" s="80"/>
    </row>
    <row r="60" spans="7:7" x14ac:dyDescent="0.2">
      <c r="G60" s="80"/>
    </row>
    <row r="61" spans="7:7" x14ac:dyDescent="0.2">
      <c r="G61" s="80"/>
    </row>
    <row r="62" spans="7:7" x14ac:dyDescent="0.2">
      <c r="G62" s="80"/>
    </row>
    <row r="63" spans="7:7" x14ac:dyDescent="0.2">
      <c r="G63" s="80"/>
    </row>
    <row r="64" spans="7:7" x14ac:dyDescent="0.2">
      <c r="G64" s="80"/>
    </row>
    <row r="65" spans="7:7" x14ac:dyDescent="0.2">
      <c r="G65" s="80"/>
    </row>
    <row r="66" spans="7:7" x14ac:dyDescent="0.2">
      <c r="G66" s="80"/>
    </row>
    <row r="67" spans="7:7" x14ac:dyDescent="0.2">
      <c r="G67" s="80"/>
    </row>
    <row r="68" spans="7:7" x14ac:dyDescent="0.2">
      <c r="G68" s="80"/>
    </row>
    <row r="69" spans="7:7" x14ac:dyDescent="0.2">
      <c r="G69" s="80"/>
    </row>
    <row r="70" spans="7:7" x14ac:dyDescent="0.2">
      <c r="G70" s="80"/>
    </row>
    <row r="71" spans="7:7" x14ac:dyDescent="0.2">
      <c r="G71" s="80"/>
    </row>
    <row r="72" spans="7:7" x14ac:dyDescent="0.2">
      <c r="G72" s="80"/>
    </row>
    <row r="73" spans="7:7" x14ac:dyDescent="0.2">
      <c r="G73" s="80"/>
    </row>
    <row r="74" spans="7:7" x14ac:dyDescent="0.2">
      <c r="G74" s="80"/>
    </row>
    <row r="75" spans="7:7" x14ac:dyDescent="0.2">
      <c r="G75" s="80"/>
    </row>
    <row r="76" spans="7:7" x14ac:dyDescent="0.2">
      <c r="G76" s="80"/>
    </row>
    <row r="77" spans="7:7" x14ac:dyDescent="0.2">
      <c r="G77" s="80"/>
    </row>
    <row r="78" spans="7:7" x14ac:dyDescent="0.2">
      <c r="G78" s="80"/>
    </row>
    <row r="79" spans="7:7" x14ac:dyDescent="0.2">
      <c r="G79" s="80"/>
    </row>
    <row r="80" spans="7:7" x14ac:dyDescent="0.2">
      <c r="G80" s="80"/>
    </row>
    <row r="81" spans="7:7" x14ac:dyDescent="0.2">
      <c r="G81" s="80"/>
    </row>
    <row r="82" spans="7:7" x14ac:dyDescent="0.2">
      <c r="G82" s="80"/>
    </row>
    <row r="83" spans="7:7" x14ac:dyDescent="0.2">
      <c r="G83" s="80"/>
    </row>
    <row r="84" spans="7:7" x14ac:dyDescent="0.2">
      <c r="G84" s="80"/>
    </row>
    <row r="85" spans="7:7" x14ac:dyDescent="0.2">
      <c r="G85" s="80"/>
    </row>
    <row r="86" spans="7:7" x14ac:dyDescent="0.2">
      <c r="G86" s="80"/>
    </row>
    <row r="87" spans="7:7" x14ac:dyDescent="0.2">
      <c r="G87" s="80"/>
    </row>
    <row r="88" spans="7:7" x14ac:dyDescent="0.2">
      <c r="G88" s="80"/>
    </row>
    <row r="89" spans="7:7" x14ac:dyDescent="0.2">
      <c r="G89" s="80"/>
    </row>
    <row r="90" spans="7:7" x14ac:dyDescent="0.2">
      <c r="G90" s="80"/>
    </row>
    <row r="91" spans="7:7" x14ac:dyDescent="0.2">
      <c r="G91" s="80"/>
    </row>
    <row r="92" spans="7:7" x14ac:dyDescent="0.2">
      <c r="G92" s="80"/>
    </row>
    <row r="93" spans="7:7" x14ac:dyDescent="0.2">
      <c r="G93" s="80"/>
    </row>
    <row r="94" spans="7:7" x14ac:dyDescent="0.2">
      <c r="G94" s="80"/>
    </row>
    <row r="95" spans="7:7" x14ac:dyDescent="0.2">
      <c r="G95" s="80"/>
    </row>
    <row r="96" spans="7:7" x14ac:dyDescent="0.2">
      <c r="G96" s="80"/>
    </row>
    <row r="97" spans="7:7" x14ac:dyDescent="0.2">
      <c r="G97" s="80"/>
    </row>
    <row r="98" spans="7:7" x14ac:dyDescent="0.2">
      <c r="G98" s="80"/>
    </row>
    <row r="99" spans="7:7" x14ac:dyDescent="0.2">
      <c r="G99" s="80"/>
    </row>
    <row r="100" spans="7:7" x14ac:dyDescent="0.2">
      <c r="G100" s="80"/>
    </row>
    <row r="101" spans="7:7" x14ac:dyDescent="0.2">
      <c r="G101" s="80"/>
    </row>
    <row r="102" spans="7:7" x14ac:dyDescent="0.2">
      <c r="G102" s="80"/>
    </row>
    <row r="103" spans="7:7" x14ac:dyDescent="0.2">
      <c r="G103" s="80"/>
    </row>
    <row r="104" spans="7:7" x14ac:dyDescent="0.2">
      <c r="G104" s="80"/>
    </row>
    <row r="105" spans="7:7" x14ac:dyDescent="0.2">
      <c r="G105" s="80"/>
    </row>
    <row r="106" spans="7:7" x14ac:dyDescent="0.2">
      <c r="G106" s="80"/>
    </row>
    <row r="107" spans="7:7" x14ac:dyDescent="0.2">
      <c r="G107" s="80"/>
    </row>
    <row r="108" spans="7:7" x14ac:dyDescent="0.2">
      <c r="G108" s="80"/>
    </row>
    <row r="109" spans="7:7" x14ac:dyDescent="0.2">
      <c r="G109" s="80"/>
    </row>
    <row r="110" spans="7:7" x14ac:dyDescent="0.2">
      <c r="G110" s="80"/>
    </row>
    <row r="111" spans="7:7" x14ac:dyDescent="0.2">
      <c r="G111" s="80"/>
    </row>
    <row r="112" spans="7:7" x14ac:dyDescent="0.2">
      <c r="G112" s="80"/>
    </row>
    <row r="113" spans="7:7" x14ac:dyDescent="0.2">
      <c r="G113" s="80"/>
    </row>
    <row r="114" spans="7:7" x14ac:dyDescent="0.2">
      <c r="G114" s="80"/>
    </row>
    <row r="115" spans="7:7" x14ac:dyDescent="0.2">
      <c r="G115" s="80"/>
    </row>
    <row r="116" spans="7:7" x14ac:dyDescent="0.2">
      <c r="G116" s="80"/>
    </row>
    <row r="117" spans="7:7" x14ac:dyDescent="0.2">
      <c r="G117" s="80"/>
    </row>
    <row r="118" spans="7:7" x14ac:dyDescent="0.2">
      <c r="G118" s="80"/>
    </row>
    <row r="119" spans="7:7" x14ac:dyDescent="0.2">
      <c r="G119" s="80"/>
    </row>
    <row r="120" spans="7:7" x14ac:dyDescent="0.2">
      <c r="G120" s="80"/>
    </row>
    <row r="121" spans="7:7" x14ac:dyDescent="0.2">
      <c r="G121" s="80"/>
    </row>
    <row r="122" spans="7:7" x14ac:dyDescent="0.2">
      <c r="G122" s="80"/>
    </row>
    <row r="123" spans="7:7" x14ac:dyDescent="0.2">
      <c r="G123" s="80"/>
    </row>
    <row r="124" spans="7:7" x14ac:dyDescent="0.2">
      <c r="G124" s="80"/>
    </row>
    <row r="125" spans="7:7" x14ac:dyDescent="0.2">
      <c r="G125" s="80"/>
    </row>
    <row r="126" spans="7:7" x14ac:dyDescent="0.2">
      <c r="G126" s="80"/>
    </row>
    <row r="127" spans="7:7" x14ac:dyDescent="0.2">
      <c r="G127" s="80"/>
    </row>
    <row r="128" spans="7:7" x14ac:dyDescent="0.2">
      <c r="G128" s="80"/>
    </row>
    <row r="129" spans="7:7" x14ac:dyDescent="0.2">
      <c r="G129" s="80"/>
    </row>
    <row r="130" spans="7:7" x14ac:dyDescent="0.2">
      <c r="G130" s="80"/>
    </row>
    <row r="131" spans="7:7" x14ac:dyDescent="0.2">
      <c r="G131" s="80"/>
    </row>
    <row r="132" spans="7:7" x14ac:dyDescent="0.2">
      <c r="G132" s="80"/>
    </row>
    <row r="133" spans="7:7" x14ac:dyDescent="0.2">
      <c r="G133" s="80"/>
    </row>
    <row r="134" spans="7:7" x14ac:dyDescent="0.2">
      <c r="G134" s="80"/>
    </row>
    <row r="135" spans="7:7" x14ac:dyDescent="0.2">
      <c r="G135" s="80"/>
    </row>
    <row r="136" spans="7:7" x14ac:dyDescent="0.2">
      <c r="G136" s="80"/>
    </row>
    <row r="137" spans="7:7" x14ac:dyDescent="0.2">
      <c r="G137" s="80"/>
    </row>
    <row r="138" spans="7:7" x14ac:dyDescent="0.2">
      <c r="G138" s="80"/>
    </row>
    <row r="139" spans="7:7" x14ac:dyDescent="0.2">
      <c r="G139" s="80"/>
    </row>
    <row r="140" spans="7:7" x14ac:dyDescent="0.2">
      <c r="G140" s="80"/>
    </row>
    <row r="141" spans="7:7" x14ac:dyDescent="0.2">
      <c r="G141" s="80"/>
    </row>
    <row r="142" spans="7:7" x14ac:dyDescent="0.2">
      <c r="G142" s="80"/>
    </row>
    <row r="143" spans="7:7" x14ac:dyDescent="0.2">
      <c r="G143" s="80"/>
    </row>
    <row r="144" spans="7:7" x14ac:dyDescent="0.2">
      <c r="G144" s="80"/>
    </row>
    <row r="145" spans="7:7" x14ac:dyDescent="0.2">
      <c r="G145" s="80"/>
    </row>
    <row r="146" spans="7:7" x14ac:dyDescent="0.2">
      <c r="G146" s="80"/>
    </row>
    <row r="147" spans="7:7" x14ac:dyDescent="0.2">
      <c r="G147" s="80"/>
    </row>
    <row r="148" spans="7:7" x14ac:dyDescent="0.2">
      <c r="G148" s="80"/>
    </row>
    <row r="149" spans="7:7" x14ac:dyDescent="0.2">
      <c r="G149" s="80"/>
    </row>
    <row r="150" spans="7:7" x14ac:dyDescent="0.2">
      <c r="G150" s="80"/>
    </row>
    <row r="151" spans="7:7" x14ac:dyDescent="0.2">
      <c r="G151" s="80"/>
    </row>
    <row r="152" spans="7:7" x14ac:dyDescent="0.2">
      <c r="G152" s="80"/>
    </row>
    <row r="153" spans="7:7" x14ac:dyDescent="0.2">
      <c r="G153" s="80"/>
    </row>
    <row r="154" spans="7:7" x14ac:dyDescent="0.2">
      <c r="G154" s="80"/>
    </row>
    <row r="155" spans="7:7" x14ac:dyDescent="0.2">
      <c r="G155" s="80"/>
    </row>
    <row r="156" spans="7:7" x14ac:dyDescent="0.2">
      <c r="G156" s="80"/>
    </row>
    <row r="157" spans="7:7" x14ac:dyDescent="0.2">
      <c r="G157" s="80"/>
    </row>
    <row r="158" spans="7:7" x14ac:dyDescent="0.2">
      <c r="G158" s="80"/>
    </row>
    <row r="159" spans="7:7" x14ac:dyDescent="0.2">
      <c r="G159" s="80"/>
    </row>
    <row r="160" spans="7:7" x14ac:dyDescent="0.2">
      <c r="G160" s="80"/>
    </row>
    <row r="161" spans="7:7" x14ac:dyDescent="0.2">
      <c r="G161" s="80"/>
    </row>
    <row r="162" spans="7:7" x14ac:dyDescent="0.2">
      <c r="G162" s="80"/>
    </row>
    <row r="163" spans="7:7" x14ac:dyDescent="0.2">
      <c r="G163" s="80"/>
    </row>
    <row r="164" spans="7:7" x14ac:dyDescent="0.2">
      <c r="G164" s="80"/>
    </row>
    <row r="165" spans="7:7" x14ac:dyDescent="0.2">
      <c r="G165" s="80"/>
    </row>
    <row r="166" spans="7:7" x14ac:dyDescent="0.2">
      <c r="G166" s="80"/>
    </row>
    <row r="167" spans="7:7" x14ac:dyDescent="0.2">
      <c r="G167" s="80"/>
    </row>
    <row r="168" spans="7:7" x14ac:dyDescent="0.2">
      <c r="G168" s="80"/>
    </row>
    <row r="169" spans="7:7" x14ac:dyDescent="0.2">
      <c r="G169" s="80"/>
    </row>
    <row r="170" spans="7:7" x14ac:dyDescent="0.2">
      <c r="G170" s="80"/>
    </row>
    <row r="171" spans="7:7" x14ac:dyDescent="0.2">
      <c r="G171" s="80"/>
    </row>
    <row r="172" spans="7:7" x14ac:dyDescent="0.2">
      <c r="G172" s="80"/>
    </row>
    <row r="173" spans="7:7" x14ac:dyDescent="0.2">
      <c r="G173" s="80"/>
    </row>
    <row r="174" spans="7:7" x14ac:dyDescent="0.2">
      <c r="G174" s="80"/>
    </row>
    <row r="175" spans="7:7" x14ac:dyDescent="0.2">
      <c r="G175" s="80"/>
    </row>
    <row r="176" spans="7:7" x14ac:dyDescent="0.2">
      <c r="G176" s="80"/>
    </row>
    <row r="177" spans="7:7" x14ac:dyDescent="0.2">
      <c r="G177" s="80"/>
    </row>
    <row r="178" spans="7:7" x14ac:dyDescent="0.2">
      <c r="G178" s="80"/>
    </row>
    <row r="179" spans="7:7" x14ac:dyDescent="0.2">
      <c r="G179" s="80"/>
    </row>
    <row r="180" spans="7:7" x14ac:dyDescent="0.2">
      <c r="G180" s="80"/>
    </row>
    <row r="181" spans="7:7" x14ac:dyDescent="0.2">
      <c r="G181" s="80"/>
    </row>
    <row r="182" spans="7:7" x14ac:dyDescent="0.2">
      <c r="G182" s="80"/>
    </row>
    <row r="183" spans="7:7" x14ac:dyDescent="0.2">
      <c r="G183" s="80"/>
    </row>
    <row r="184" spans="7:7" x14ac:dyDescent="0.2">
      <c r="G184" s="80"/>
    </row>
    <row r="185" spans="7:7" x14ac:dyDescent="0.2">
      <c r="G185" s="80"/>
    </row>
    <row r="186" spans="7:7" x14ac:dyDescent="0.2">
      <c r="G186" s="80"/>
    </row>
    <row r="187" spans="7:7" x14ac:dyDescent="0.2">
      <c r="G187" s="80"/>
    </row>
    <row r="188" spans="7:7" x14ac:dyDescent="0.2">
      <c r="G188" s="80"/>
    </row>
    <row r="189" spans="7:7" x14ac:dyDescent="0.2">
      <c r="G189" s="80"/>
    </row>
    <row r="190" spans="7:7" x14ac:dyDescent="0.2">
      <c r="G190" s="80"/>
    </row>
    <row r="191" spans="7:7" x14ac:dyDescent="0.2">
      <c r="G191" s="80"/>
    </row>
    <row r="192" spans="7:7" x14ac:dyDescent="0.2">
      <c r="G192" s="80"/>
    </row>
    <row r="193" spans="7:7" x14ac:dyDescent="0.2">
      <c r="G193" s="80"/>
    </row>
    <row r="194" spans="7:7" x14ac:dyDescent="0.2">
      <c r="G194" s="80"/>
    </row>
    <row r="195" spans="7:7" x14ac:dyDescent="0.2">
      <c r="G195" s="80"/>
    </row>
    <row r="196" spans="7:7" x14ac:dyDescent="0.2">
      <c r="G196" s="80"/>
    </row>
    <row r="197" spans="7:7" x14ac:dyDescent="0.2">
      <c r="G197" s="80"/>
    </row>
    <row r="198" spans="7:7" x14ac:dyDescent="0.2">
      <c r="G198" s="80"/>
    </row>
    <row r="199" spans="7:7" x14ac:dyDescent="0.2">
      <c r="G199" s="80"/>
    </row>
    <row r="200" spans="7:7" x14ac:dyDescent="0.2">
      <c r="G200" s="80"/>
    </row>
    <row r="201" spans="7:7" x14ac:dyDescent="0.2">
      <c r="G201" s="80"/>
    </row>
    <row r="202" spans="7:7" x14ac:dyDescent="0.2">
      <c r="G202" s="80"/>
    </row>
    <row r="203" spans="7:7" x14ac:dyDescent="0.2">
      <c r="G203" s="80"/>
    </row>
    <row r="204" spans="7:7" x14ac:dyDescent="0.2">
      <c r="G204" s="80"/>
    </row>
    <row r="205" spans="7:7" x14ac:dyDescent="0.2">
      <c r="G205" s="80"/>
    </row>
    <row r="206" spans="7:7" x14ac:dyDescent="0.2">
      <c r="G206" s="80"/>
    </row>
    <row r="207" spans="7:7" x14ac:dyDescent="0.2">
      <c r="G207" s="80"/>
    </row>
    <row r="208" spans="7:7" x14ac:dyDescent="0.2">
      <c r="G208" s="80"/>
    </row>
    <row r="209" spans="7:7" x14ac:dyDescent="0.2">
      <c r="G209" s="80"/>
    </row>
    <row r="210" spans="7:7" x14ac:dyDescent="0.2">
      <c r="G210" s="80"/>
    </row>
    <row r="211" spans="7:7" x14ac:dyDescent="0.2">
      <c r="G211" s="80"/>
    </row>
    <row r="212" spans="7:7" x14ac:dyDescent="0.2">
      <c r="G212" s="80"/>
    </row>
    <row r="213" spans="7:7" x14ac:dyDescent="0.2">
      <c r="G213" s="80"/>
    </row>
    <row r="214" spans="7:7" x14ac:dyDescent="0.2">
      <c r="G214" s="80"/>
    </row>
    <row r="215" spans="7:7" x14ac:dyDescent="0.2">
      <c r="G215" s="80"/>
    </row>
    <row r="216" spans="7:7" x14ac:dyDescent="0.2">
      <c r="G216" s="80"/>
    </row>
    <row r="217" spans="7:7" x14ac:dyDescent="0.2">
      <c r="G217" s="80"/>
    </row>
    <row r="218" spans="7:7" x14ac:dyDescent="0.2">
      <c r="G218" s="80"/>
    </row>
    <row r="219" spans="7:7" x14ac:dyDescent="0.2">
      <c r="G219" s="80"/>
    </row>
    <row r="220" spans="7:7" x14ac:dyDescent="0.2">
      <c r="G220" s="80"/>
    </row>
    <row r="221" spans="7:7" x14ac:dyDescent="0.2">
      <c r="G221" s="80"/>
    </row>
    <row r="222" spans="7:7" x14ac:dyDescent="0.2">
      <c r="G222" s="80"/>
    </row>
    <row r="223" spans="7:7" x14ac:dyDescent="0.2">
      <c r="G223" s="80"/>
    </row>
    <row r="224" spans="7:7" x14ac:dyDescent="0.2">
      <c r="G224" s="80"/>
    </row>
    <row r="225" spans="7:7" x14ac:dyDescent="0.2">
      <c r="G225" s="80"/>
    </row>
    <row r="226" spans="7:7" x14ac:dyDescent="0.2">
      <c r="G226" s="80"/>
    </row>
    <row r="227" spans="7:7" x14ac:dyDescent="0.2">
      <c r="G227" s="80"/>
    </row>
    <row r="228" spans="7:7" x14ac:dyDescent="0.2">
      <c r="G228" s="80"/>
    </row>
    <row r="229" spans="7:7" x14ac:dyDescent="0.2">
      <c r="G229" s="80"/>
    </row>
    <row r="230" spans="7:7" x14ac:dyDescent="0.2">
      <c r="G230" s="80"/>
    </row>
    <row r="231" spans="7:7" x14ac:dyDescent="0.2">
      <c r="G231" s="80"/>
    </row>
    <row r="232" spans="7:7" x14ac:dyDescent="0.2">
      <c r="G232" s="80"/>
    </row>
    <row r="233" spans="7:7" x14ac:dyDescent="0.2">
      <c r="G233" s="80"/>
    </row>
    <row r="234" spans="7:7" x14ac:dyDescent="0.2">
      <c r="G234" s="80"/>
    </row>
    <row r="235" spans="7:7" x14ac:dyDescent="0.2">
      <c r="G235" s="80"/>
    </row>
    <row r="236" spans="7:7" x14ac:dyDescent="0.2">
      <c r="G236" s="80"/>
    </row>
    <row r="237" spans="7:7" x14ac:dyDescent="0.2">
      <c r="G237" s="80"/>
    </row>
    <row r="238" spans="7:7" x14ac:dyDescent="0.2">
      <c r="G238" s="80"/>
    </row>
    <row r="239" spans="7:7" x14ac:dyDescent="0.2">
      <c r="G239" s="80"/>
    </row>
    <row r="240" spans="7:7" x14ac:dyDescent="0.2">
      <c r="G240" s="80"/>
    </row>
    <row r="241" spans="7:7" x14ac:dyDescent="0.2">
      <c r="G241" s="80"/>
    </row>
    <row r="242" spans="7:7" x14ac:dyDescent="0.2">
      <c r="G242" s="80"/>
    </row>
    <row r="243" spans="7:7" x14ac:dyDescent="0.2">
      <c r="G243" s="80"/>
    </row>
    <row r="244" spans="7:7" x14ac:dyDescent="0.2">
      <c r="G244" s="80"/>
    </row>
    <row r="245" spans="7:7" x14ac:dyDescent="0.2">
      <c r="G245" s="80"/>
    </row>
    <row r="246" spans="7:7" x14ac:dyDescent="0.2">
      <c r="G246" s="80"/>
    </row>
    <row r="247" spans="7:7" x14ac:dyDescent="0.2">
      <c r="G247" s="80"/>
    </row>
    <row r="248" spans="7:7" x14ac:dyDescent="0.2">
      <c r="G248" s="80"/>
    </row>
    <row r="249" spans="7:7" x14ac:dyDescent="0.2">
      <c r="G249" s="80"/>
    </row>
    <row r="250" spans="7:7" x14ac:dyDescent="0.2">
      <c r="G250" s="80"/>
    </row>
    <row r="251" spans="7:7" x14ac:dyDescent="0.2">
      <c r="G251" s="80"/>
    </row>
    <row r="252" spans="7:7" x14ac:dyDescent="0.2">
      <c r="G252" s="80"/>
    </row>
    <row r="253" spans="7:7" x14ac:dyDescent="0.2">
      <c r="G253" s="80"/>
    </row>
    <row r="254" spans="7:7" x14ac:dyDescent="0.2">
      <c r="G254" s="80"/>
    </row>
    <row r="255" spans="7:7" x14ac:dyDescent="0.2">
      <c r="G255" s="80"/>
    </row>
    <row r="256" spans="7:7" x14ac:dyDescent="0.2">
      <c r="G256" s="80"/>
    </row>
    <row r="257" spans="7:7" x14ac:dyDescent="0.2">
      <c r="G257" s="80"/>
    </row>
    <row r="258" spans="7:7" x14ac:dyDescent="0.2">
      <c r="G258" s="80"/>
    </row>
    <row r="259" spans="7:7" x14ac:dyDescent="0.2">
      <c r="G259" s="80"/>
    </row>
    <row r="260" spans="7:7" x14ac:dyDescent="0.2">
      <c r="G260" s="80"/>
    </row>
    <row r="261" spans="7:7" x14ac:dyDescent="0.2">
      <c r="G261" s="80"/>
    </row>
    <row r="262" spans="7:7" x14ac:dyDescent="0.2">
      <c r="G262" s="80"/>
    </row>
    <row r="263" spans="7:7" x14ac:dyDescent="0.2">
      <c r="G263" s="80"/>
    </row>
    <row r="264" spans="7:7" x14ac:dyDescent="0.2">
      <c r="G264" s="80"/>
    </row>
    <row r="265" spans="7:7" x14ac:dyDescent="0.2">
      <c r="G265" s="80"/>
    </row>
    <row r="266" spans="7:7" x14ac:dyDescent="0.2">
      <c r="G266" s="80"/>
    </row>
    <row r="267" spans="7:7" x14ac:dyDescent="0.2">
      <c r="G267" s="80"/>
    </row>
    <row r="268" spans="7:7" x14ac:dyDescent="0.2">
      <c r="G268" s="80"/>
    </row>
    <row r="269" spans="7:7" x14ac:dyDescent="0.2">
      <c r="G269" s="80"/>
    </row>
    <row r="270" spans="7:7" x14ac:dyDescent="0.2">
      <c r="G270" s="80"/>
    </row>
    <row r="271" spans="7:7" x14ac:dyDescent="0.2">
      <c r="G271" s="80"/>
    </row>
    <row r="272" spans="7:7" x14ac:dyDescent="0.2">
      <c r="G272" s="80"/>
    </row>
    <row r="273" spans="7:7" x14ac:dyDescent="0.2">
      <c r="G273" s="80"/>
    </row>
    <row r="274" spans="7:7" x14ac:dyDescent="0.2">
      <c r="G274" s="80"/>
    </row>
    <row r="275" spans="7:7" x14ac:dyDescent="0.2">
      <c r="G275" s="80"/>
    </row>
    <row r="276" spans="7:7" x14ac:dyDescent="0.2">
      <c r="G276" s="80"/>
    </row>
    <row r="277" spans="7:7" x14ac:dyDescent="0.2">
      <c r="G277" s="80"/>
    </row>
    <row r="278" spans="7:7" x14ac:dyDescent="0.2">
      <c r="G278" s="80"/>
    </row>
    <row r="279" spans="7:7" x14ac:dyDescent="0.2">
      <c r="G279" s="80"/>
    </row>
    <row r="280" spans="7:7" x14ac:dyDescent="0.2">
      <c r="G280" s="80"/>
    </row>
    <row r="281" spans="7:7" x14ac:dyDescent="0.2">
      <c r="G281" s="80"/>
    </row>
  </sheetData>
  <autoFilter ref="A2:G2" xr:uid="{00000000-0009-0000-0000-000013000000}">
    <sortState ref="A3:G29">
      <sortCondition descending="1" ref="G2"/>
    </sortState>
  </autoFilter>
  <conditionalFormatting sqref="B3:B50">
    <cfRule type="containsText" dxfId="4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D84416"/>
  </sheetPr>
  <dimension ref="A1:U48"/>
  <sheetViews>
    <sheetView zoomScaleNormal="100" workbookViewId="0">
      <selection activeCell="O16" sqref="O16"/>
    </sheetView>
  </sheetViews>
  <sheetFormatPr defaultColWidth="9.140625" defaultRowHeight="12.75" x14ac:dyDescent="0.2"/>
  <cols>
    <col min="1" max="1" width="20.7109375" style="5" customWidth="1"/>
    <col min="2" max="2" width="4" style="5" customWidth="1"/>
    <col min="3" max="4" width="5.7109375" style="5" customWidth="1"/>
    <col min="5" max="8" width="4.85546875" style="3" customWidth="1"/>
    <col min="9" max="9" width="4.85546875" style="12" customWidth="1"/>
    <col min="10" max="10" width="5.7109375" style="12" customWidth="1"/>
    <col min="11" max="11" width="6.28515625" style="5" customWidth="1"/>
    <col min="12" max="12" width="6" style="12" customWidth="1"/>
    <col min="13" max="13" width="6.140625" style="4" customWidth="1"/>
    <col min="14" max="14" width="6.140625" style="12" customWidth="1"/>
    <col min="15" max="15" width="6.140625" style="4" customWidth="1"/>
    <col min="16" max="17" width="6.140625" style="5" hidden="1" customWidth="1"/>
    <col min="18" max="18" width="7" style="5" hidden="1" customWidth="1"/>
    <col min="19" max="19" width="9.140625" style="5" hidden="1" customWidth="1"/>
    <col min="20" max="20" width="9.140625" style="6"/>
    <col min="21" max="21" width="4.28515625" style="6" bestFit="1" customWidth="1"/>
    <col min="22" max="16384" width="9.140625" style="5"/>
  </cols>
  <sheetData>
    <row r="1" spans="1:21" ht="20.25" customHeight="1" x14ac:dyDescent="0.2">
      <c r="A1" s="2" t="s">
        <v>21</v>
      </c>
      <c r="B1" s="3"/>
      <c r="C1" s="3"/>
      <c r="D1" s="3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78</v>
      </c>
      <c r="B3" s="5"/>
      <c r="C3" s="5">
        <v>10</v>
      </c>
      <c r="D3" s="5">
        <v>10</v>
      </c>
      <c r="E3" s="12"/>
      <c r="F3" s="12"/>
      <c r="G3" s="12">
        <v>8</v>
      </c>
      <c r="H3" s="12">
        <v>8</v>
      </c>
      <c r="I3" s="12">
        <v>7</v>
      </c>
      <c r="J3" s="12">
        <v>10</v>
      </c>
      <c r="K3" s="5">
        <v>9</v>
      </c>
      <c r="L3" s="12">
        <v>7</v>
      </c>
      <c r="M3" s="4">
        <v>9</v>
      </c>
      <c r="N3" s="12">
        <v>5</v>
      </c>
      <c r="O3" s="4">
        <v>8</v>
      </c>
      <c r="P3" s="5"/>
      <c r="Q3" s="5"/>
      <c r="R3" s="5"/>
      <c r="S3" s="5"/>
      <c r="T3" s="73">
        <f t="shared" ref="T3:T26" si="0">SUM(C3:S3)</f>
        <v>91</v>
      </c>
      <c r="U3" s="6">
        <v>1</v>
      </c>
    </row>
    <row r="4" spans="1:21" x14ac:dyDescent="0.2">
      <c r="A4" s="5" t="s">
        <v>72</v>
      </c>
      <c r="B4" s="52"/>
      <c r="E4" s="5">
        <v>7</v>
      </c>
      <c r="F4" s="5">
        <v>10</v>
      </c>
      <c r="G4" s="5">
        <v>10</v>
      </c>
      <c r="H4" s="5"/>
      <c r="K4" s="5">
        <v>10</v>
      </c>
      <c r="L4" s="12">
        <v>10</v>
      </c>
      <c r="M4" s="4">
        <v>10</v>
      </c>
      <c r="N4" s="12">
        <v>9</v>
      </c>
      <c r="O4" s="4">
        <v>9</v>
      </c>
      <c r="P4" s="3"/>
      <c r="Q4" s="3"/>
      <c r="R4" s="3"/>
      <c r="S4" s="3"/>
      <c r="T4" s="73">
        <f t="shared" si="0"/>
        <v>75</v>
      </c>
      <c r="U4" s="6">
        <f t="shared" ref="U4:U21" si="1">U3+1</f>
        <v>2</v>
      </c>
    </row>
    <row r="5" spans="1:21" x14ac:dyDescent="0.2">
      <c r="A5" s="5" t="s">
        <v>84</v>
      </c>
      <c r="C5" s="5">
        <v>9</v>
      </c>
      <c r="D5" s="5">
        <v>5</v>
      </c>
      <c r="G5" s="12">
        <v>5</v>
      </c>
      <c r="H5" s="3">
        <v>4</v>
      </c>
      <c r="J5" s="12">
        <v>9</v>
      </c>
      <c r="K5" s="5">
        <v>4</v>
      </c>
      <c r="L5" s="12">
        <v>6</v>
      </c>
      <c r="M5" s="4">
        <v>7</v>
      </c>
      <c r="N5" s="12">
        <v>2</v>
      </c>
      <c r="O5" s="4">
        <v>7</v>
      </c>
      <c r="T5" s="73">
        <f t="shared" si="0"/>
        <v>58</v>
      </c>
      <c r="U5" s="6">
        <f t="shared" si="1"/>
        <v>3</v>
      </c>
    </row>
    <row r="6" spans="1:21" x14ac:dyDescent="0.2">
      <c r="A6" s="5" t="s">
        <v>74</v>
      </c>
      <c r="E6" s="12"/>
      <c r="F6" s="12"/>
      <c r="G6" s="12">
        <v>1</v>
      </c>
      <c r="H6" s="12">
        <v>9</v>
      </c>
      <c r="I6" s="12">
        <v>10</v>
      </c>
      <c r="J6" s="12">
        <v>7</v>
      </c>
      <c r="K6" s="12"/>
      <c r="L6" s="12">
        <v>2</v>
      </c>
      <c r="M6" s="4">
        <v>8</v>
      </c>
      <c r="N6" s="12">
        <v>10</v>
      </c>
      <c r="O6" s="4">
        <v>10</v>
      </c>
      <c r="T6" s="73">
        <f t="shared" si="0"/>
        <v>57</v>
      </c>
      <c r="U6" s="6">
        <f t="shared" si="1"/>
        <v>4</v>
      </c>
    </row>
    <row r="7" spans="1:21" x14ac:dyDescent="0.2">
      <c r="A7" s="5" t="s">
        <v>82</v>
      </c>
      <c r="D7" s="5">
        <v>8</v>
      </c>
      <c r="E7" s="12">
        <v>9</v>
      </c>
      <c r="F7" s="12">
        <v>6</v>
      </c>
      <c r="G7" s="12">
        <v>0</v>
      </c>
      <c r="H7" s="12">
        <v>5</v>
      </c>
      <c r="I7" s="12">
        <v>9</v>
      </c>
      <c r="J7" s="12">
        <v>6</v>
      </c>
      <c r="K7" s="5">
        <v>5</v>
      </c>
      <c r="L7" s="12">
        <v>1</v>
      </c>
      <c r="O7" s="4">
        <v>5</v>
      </c>
      <c r="T7" s="73">
        <f t="shared" si="0"/>
        <v>54</v>
      </c>
      <c r="U7" s="6">
        <f t="shared" si="1"/>
        <v>5</v>
      </c>
    </row>
    <row r="8" spans="1:21" x14ac:dyDescent="0.2">
      <c r="A8" s="5" t="s">
        <v>85</v>
      </c>
      <c r="C8" s="5">
        <v>7</v>
      </c>
      <c r="D8" s="5">
        <v>4</v>
      </c>
      <c r="E8" s="3">
        <v>10</v>
      </c>
      <c r="F8" s="3">
        <v>4</v>
      </c>
      <c r="G8" s="5">
        <v>0</v>
      </c>
      <c r="I8" s="12">
        <v>5</v>
      </c>
      <c r="K8" s="5">
        <v>6</v>
      </c>
      <c r="L8" s="12">
        <v>5</v>
      </c>
      <c r="M8" s="4">
        <v>5</v>
      </c>
      <c r="N8" s="12">
        <v>4</v>
      </c>
      <c r="T8" s="73">
        <f t="shared" si="0"/>
        <v>50</v>
      </c>
      <c r="U8" s="6">
        <f t="shared" si="1"/>
        <v>6</v>
      </c>
    </row>
    <row r="9" spans="1:21" x14ac:dyDescent="0.2">
      <c r="A9" s="5" t="s">
        <v>86</v>
      </c>
      <c r="D9" s="5">
        <v>1</v>
      </c>
      <c r="E9" s="3">
        <v>6</v>
      </c>
      <c r="F9" s="3">
        <v>3</v>
      </c>
      <c r="G9" s="12">
        <v>0</v>
      </c>
      <c r="H9" s="3">
        <v>6</v>
      </c>
      <c r="I9" s="12">
        <v>6</v>
      </c>
      <c r="J9" s="12">
        <v>8</v>
      </c>
      <c r="L9" s="12">
        <v>4</v>
      </c>
      <c r="M9" s="4">
        <v>6</v>
      </c>
      <c r="O9" s="4">
        <v>6</v>
      </c>
      <c r="T9" s="73">
        <f t="shared" si="0"/>
        <v>46</v>
      </c>
      <c r="U9" s="6">
        <f t="shared" si="1"/>
        <v>7</v>
      </c>
    </row>
    <row r="10" spans="1:21" x14ac:dyDescent="0.2">
      <c r="A10" s="5" t="s">
        <v>75</v>
      </c>
      <c r="C10" s="5">
        <v>6</v>
      </c>
      <c r="D10" s="5">
        <v>9</v>
      </c>
      <c r="E10" s="12">
        <v>8</v>
      </c>
      <c r="F10" s="12">
        <v>5</v>
      </c>
      <c r="G10" s="12">
        <v>3</v>
      </c>
      <c r="H10" s="12"/>
      <c r="I10" s="12">
        <v>3</v>
      </c>
      <c r="J10" s="12">
        <v>3</v>
      </c>
      <c r="K10" s="12">
        <v>8</v>
      </c>
      <c r="P10" s="12"/>
      <c r="Q10" s="12"/>
      <c r="T10" s="73">
        <f t="shared" si="0"/>
        <v>45</v>
      </c>
      <c r="U10" s="6">
        <f t="shared" si="1"/>
        <v>8</v>
      </c>
    </row>
    <row r="11" spans="1:21" x14ac:dyDescent="0.2">
      <c r="A11" s="5" t="s">
        <v>83</v>
      </c>
      <c r="C11" s="5">
        <v>8</v>
      </c>
      <c r="D11" s="5">
        <v>2</v>
      </c>
      <c r="G11" s="5">
        <v>0</v>
      </c>
      <c r="H11" s="3">
        <v>7</v>
      </c>
      <c r="I11" s="12">
        <v>8</v>
      </c>
      <c r="J11" s="12">
        <v>4</v>
      </c>
      <c r="N11" s="12">
        <v>8</v>
      </c>
      <c r="O11" s="4">
        <v>2</v>
      </c>
      <c r="T11" s="73">
        <f t="shared" si="0"/>
        <v>39</v>
      </c>
      <c r="U11" s="6">
        <f t="shared" si="1"/>
        <v>9</v>
      </c>
    </row>
    <row r="12" spans="1:21" x14ac:dyDescent="0.2">
      <c r="A12" s="5" t="s">
        <v>76</v>
      </c>
      <c r="C12" s="5">
        <v>5</v>
      </c>
      <c r="E12" s="5">
        <v>5</v>
      </c>
      <c r="F12" s="5">
        <v>8</v>
      </c>
      <c r="G12" s="5">
        <v>0</v>
      </c>
      <c r="H12" s="5"/>
      <c r="K12" s="5">
        <v>7</v>
      </c>
      <c r="L12" s="12">
        <v>8</v>
      </c>
      <c r="M12" s="4">
        <v>2</v>
      </c>
      <c r="N12" s="12">
        <v>1</v>
      </c>
      <c r="P12" s="12"/>
      <c r="Q12" s="12"/>
      <c r="R12" s="3"/>
      <c r="S12" s="3"/>
      <c r="T12" s="73">
        <f t="shared" si="0"/>
        <v>36</v>
      </c>
      <c r="U12" s="6">
        <f t="shared" si="1"/>
        <v>10</v>
      </c>
    </row>
    <row r="13" spans="1:21" x14ac:dyDescent="0.2">
      <c r="A13" s="5" t="s">
        <v>87</v>
      </c>
      <c r="C13" s="5">
        <v>4</v>
      </c>
      <c r="D13" s="5">
        <v>6</v>
      </c>
      <c r="G13" s="5">
        <v>9</v>
      </c>
      <c r="I13" s="12">
        <v>1</v>
      </c>
      <c r="J13" s="12">
        <v>1</v>
      </c>
      <c r="K13" s="5">
        <v>3</v>
      </c>
      <c r="L13" s="12">
        <v>3</v>
      </c>
      <c r="M13" s="4">
        <v>3</v>
      </c>
      <c r="O13" s="4">
        <v>1</v>
      </c>
      <c r="T13" s="73">
        <f t="shared" si="0"/>
        <v>31</v>
      </c>
      <c r="U13" s="6">
        <f t="shared" si="1"/>
        <v>11</v>
      </c>
    </row>
    <row r="14" spans="1:21" x14ac:dyDescent="0.2">
      <c r="A14" s="5" t="s">
        <v>77</v>
      </c>
      <c r="E14" s="12"/>
      <c r="F14" s="12"/>
      <c r="G14" s="12">
        <v>7</v>
      </c>
      <c r="H14" s="12">
        <v>2</v>
      </c>
      <c r="I14" s="12">
        <v>2</v>
      </c>
      <c r="J14" s="12">
        <v>2</v>
      </c>
      <c r="K14" s="12"/>
      <c r="N14" s="12">
        <v>6</v>
      </c>
      <c r="O14" s="12"/>
      <c r="T14" s="73">
        <f t="shared" si="0"/>
        <v>19</v>
      </c>
      <c r="U14" s="6">
        <f t="shared" si="1"/>
        <v>12</v>
      </c>
    </row>
    <row r="15" spans="1:21" x14ac:dyDescent="0.2">
      <c r="A15" s="5" t="s">
        <v>89</v>
      </c>
      <c r="C15" s="5">
        <v>1</v>
      </c>
      <c r="E15" s="3">
        <v>4</v>
      </c>
      <c r="F15" s="3">
        <v>7</v>
      </c>
      <c r="G15" s="5">
        <v>0</v>
      </c>
      <c r="K15" s="5">
        <v>2</v>
      </c>
      <c r="N15" s="12">
        <v>3</v>
      </c>
      <c r="T15" s="73">
        <f t="shared" si="0"/>
        <v>17</v>
      </c>
      <c r="U15" s="6">
        <f t="shared" si="1"/>
        <v>13</v>
      </c>
    </row>
    <row r="16" spans="1:21" x14ac:dyDescent="0.2">
      <c r="A16" s="5" t="s">
        <v>120</v>
      </c>
      <c r="C16" s="5">
        <v>2</v>
      </c>
      <c r="D16" s="5">
        <v>7</v>
      </c>
      <c r="J16" s="12">
        <v>5</v>
      </c>
      <c r="T16" s="73">
        <f t="shared" si="0"/>
        <v>14</v>
      </c>
      <c r="U16" s="6">
        <f t="shared" si="1"/>
        <v>14</v>
      </c>
    </row>
    <row r="17" spans="1:21" x14ac:dyDescent="0.2">
      <c r="A17" s="5" t="s">
        <v>80</v>
      </c>
      <c r="E17" s="5"/>
      <c r="F17" s="5"/>
      <c r="G17" s="5">
        <v>0</v>
      </c>
      <c r="H17" s="5"/>
      <c r="I17" s="12">
        <v>4</v>
      </c>
      <c r="L17" s="12">
        <v>9</v>
      </c>
      <c r="P17" s="12"/>
      <c r="Q17" s="12"/>
      <c r="R17" s="3"/>
      <c r="S17" s="3"/>
      <c r="T17" s="73">
        <f t="shared" si="0"/>
        <v>13</v>
      </c>
      <c r="U17" s="6">
        <f t="shared" si="1"/>
        <v>15</v>
      </c>
    </row>
    <row r="18" spans="1:21" x14ac:dyDescent="0.2">
      <c r="A18" s="5" t="s">
        <v>88</v>
      </c>
      <c r="C18" s="5">
        <v>3</v>
      </c>
      <c r="D18" s="5">
        <v>3</v>
      </c>
      <c r="G18" s="12">
        <v>4</v>
      </c>
      <c r="O18" s="4">
        <v>3</v>
      </c>
      <c r="T18" s="73">
        <f t="shared" si="0"/>
        <v>13</v>
      </c>
      <c r="U18" s="6">
        <f t="shared" si="1"/>
        <v>16</v>
      </c>
    </row>
    <row r="19" spans="1:21" x14ac:dyDescent="0.2">
      <c r="A19" s="5" t="s">
        <v>113</v>
      </c>
      <c r="E19" s="3">
        <v>3</v>
      </c>
      <c r="F19" s="3">
        <v>9</v>
      </c>
      <c r="T19" s="73">
        <f t="shared" si="0"/>
        <v>12</v>
      </c>
      <c r="U19" s="6">
        <f t="shared" si="1"/>
        <v>17</v>
      </c>
    </row>
    <row r="20" spans="1:21" x14ac:dyDescent="0.2">
      <c r="A20" s="18" t="s">
        <v>169</v>
      </c>
      <c r="N20" s="12">
        <v>7</v>
      </c>
      <c r="O20" s="4">
        <v>4</v>
      </c>
      <c r="T20" s="73">
        <f t="shared" si="0"/>
        <v>11</v>
      </c>
      <c r="U20" s="6">
        <f t="shared" si="1"/>
        <v>18</v>
      </c>
    </row>
    <row r="21" spans="1:21" x14ac:dyDescent="0.2">
      <c r="A21" s="5" t="s">
        <v>92</v>
      </c>
      <c r="H21" s="3">
        <v>3</v>
      </c>
      <c r="M21" s="4">
        <v>4</v>
      </c>
      <c r="T21" s="73">
        <f t="shared" si="0"/>
        <v>7</v>
      </c>
      <c r="U21" s="6">
        <f t="shared" si="1"/>
        <v>19</v>
      </c>
    </row>
    <row r="22" spans="1:21" x14ac:dyDescent="0.2">
      <c r="A22" s="5" t="s">
        <v>90</v>
      </c>
      <c r="G22" s="12">
        <v>0</v>
      </c>
      <c r="M22" s="4">
        <v>1</v>
      </c>
      <c r="T22" s="73">
        <f t="shared" si="0"/>
        <v>1</v>
      </c>
    </row>
    <row r="23" spans="1:21" x14ac:dyDescent="0.2">
      <c r="A23" s="18" t="s">
        <v>167</v>
      </c>
      <c r="T23" s="73">
        <f t="shared" si="0"/>
        <v>0</v>
      </c>
    </row>
    <row r="24" spans="1:21" x14ac:dyDescent="0.2">
      <c r="A24" s="18" t="s">
        <v>168</v>
      </c>
      <c r="T24" s="73">
        <f t="shared" si="0"/>
        <v>0</v>
      </c>
    </row>
    <row r="25" spans="1:21" x14ac:dyDescent="0.2">
      <c r="A25" s="5" t="s">
        <v>91</v>
      </c>
      <c r="G25" s="5">
        <v>0</v>
      </c>
      <c r="T25" s="73">
        <f t="shared" si="0"/>
        <v>0</v>
      </c>
    </row>
    <row r="26" spans="1:21" x14ac:dyDescent="0.2">
      <c r="A26" s="18" t="s">
        <v>121</v>
      </c>
      <c r="T26" s="73">
        <f t="shared" si="0"/>
        <v>0</v>
      </c>
    </row>
    <row r="27" spans="1:21" x14ac:dyDescent="0.2">
      <c r="A27" s="5" t="s">
        <v>79</v>
      </c>
      <c r="B27" s="5" t="s">
        <v>155</v>
      </c>
      <c r="E27" s="5"/>
      <c r="F27" s="5"/>
      <c r="G27" s="5">
        <v>2</v>
      </c>
      <c r="H27" s="5"/>
      <c r="P27" s="12"/>
      <c r="Q27" s="12"/>
      <c r="R27" s="3"/>
      <c r="S27" s="3"/>
      <c r="T27" s="74"/>
    </row>
    <row r="28" spans="1:21" x14ac:dyDescent="0.2">
      <c r="A28" s="5" t="s">
        <v>81</v>
      </c>
      <c r="B28" s="5" t="s">
        <v>155</v>
      </c>
      <c r="E28" s="12"/>
      <c r="F28" s="12"/>
      <c r="G28" s="12">
        <v>6</v>
      </c>
      <c r="H28" s="12">
        <v>1</v>
      </c>
      <c r="T28" s="74"/>
    </row>
    <row r="29" spans="1:21" x14ac:dyDescent="0.2">
      <c r="A29" s="5" t="s">
        <v>73</v>
      </c>
      <c r="B29" s="5" t="s">
        <v>155</v>
      </c>
      <c r="E29" s="5"/>
      <c r="F29" s="5"/>
      <c r="G29" s="5">
        <v>0</v>
      </c>
      <c r="H29" s="5">
        <v>10</v>
      </c>
      <c r="P29" s="12"/>
      <c r="Q29" s="12"/>
      <c r="R29" s="3"/>
      <c r="S29" s="3"/>
      <c r="T29" s="73"/>
    </row>
    <row r="30" spans="1:21" x14ac:dyDescent="0.2">
      <c r="T30" s="73"/>
    </row>
    <row r="31" spans="1:21" x14ac:dyDescent="0.2">
      <c r="T31" s="73"/>
    </row>
    <row r="32" spans="1:21" x14ac:dyDescent="0.2">
      <c r="T32" s="73"/>
    </row>
    <row r="33" spans="20:20" x14ac:dyDescent="0.2">
      <c r="T33" s="73"/>
    </row>
    <row r="34" spans="20:20" x14ac:dyDescent="0.2">
      <c r="T34" s="73"/>
    </row>
    <row r="35" spans="20:20" x14ac:dyDescent="0.2">
      <c r="T35" s="73"/>
    </row>
    <row r="36" spans="20:20" x14ac:dyDescent="0.2">
      <c r="T36" s="73"/>
    </row>
    <row r="37" spans="20:20" x14ac:dyDescent="0.2">
      <c r="T37" s="73"/>
    </row>
    <row r="38" spans="20:20" x14ac:dyDescent="0.2">
      <c r="T38" s="73"/>
    </row>
    <row r="39" spans="20:20" x14ac:dyDescent="0.2">
      <c r="T39" s="73"/>
    </row>
    <row r="40" spans="20:20" x14ac:dyDescent="0.2">
      <c r="T40" s="73"/>
    </row>
    <row r="41" spans="20:20" x14ac:dyDescent="0.2">
      <c r="T41" s="73"/>
    </row>
    <row r="42" spans="20:20" x14ac:dyDescent="0.2">
      <c r="T42" s="73"/>
    </row>
    <row r="43" spans="20:20" x14ac:dyDescent="0.2">
      <c r="T43" s="73"/>
    </row>
    <row r="44" spans="20:20" x14ac:dyDescent="0.2">
      <c r="T44" s="73"/>
    </row>
    <row r="45" spans="20:20" x14ac:dyDescent="0.2">
      <c r="T45" s="73"/>
    </row>
    <row r="46" spans="20:20" x14ac:dyDescent="0.2">
      <c r="T46" s="73"/>
    </row>
    <row r="47" spans="20:20" x14ac:dyDescent="0.2">
      <c r="T47" s="73"/>
    </row>
    <row r="48" spans="20:20" x14ac:dyDescent="0.2">
      <c r="T48" s="73"/>
    </row>
  </sheetData>
  <autoFilter ref="A2:T2" xr:uid="{00000000-0009-0000-0000-000014000000}">
    <sortState ref="A3:T29">
      <sortCondition descending="1" ref="T2"/>
    </sortState>
  </autoFilter>
  <phoneticPr fontId="0" type="noConversion"/>
  <conditionalFormatting sqref="B3:B249">
    <cfRule type="containsText" dxfId="3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D84416"/>
  </sheetPr>
  <dimension ref="A1:U48"/>
  <sheetViews>
    <sheetView zoomScaleNormal="100" workbookViewId="0">
      <selection activeCell="O8" sqref="O8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6.5703125" style="5" customWidth="1"/>
    <col min="5" max="9" width="4.85546875" style="3" customWidth="1"/>
    <col min="10" max="10" width="5.7109375" style="3" customWidth="1"/>
    <col min="11" max="11" width="5.7109375" style="5" customWidth="1"/>
    <col min="12" max="14" width="6.5703125" style="4" customWidth="1"/>
    <col min="15" max="15" width="6.5703125" style="5" customWidth="1"/>
    <col min="16" max="16" width="5.5703125" style="5" hidden="1" customWidth="1"/>
    <col min="17" max="18" width="6.28515625" style="5" hidden="1" customWidth="1"/>
    <col min="19" max="19" width="9.140625" style="5" hidden="1" customWidth="1"/>
    <col min="20" max="20" width="9.140625" style="6"/>
    <col min="21" max="21" width="4.28515625" style="6" bestFit="1" customWidth="1"/>
    <col min="22" max="16384" width="9.140625" style="5"/>
  </cols>
  <sheetData>
    <row r="1" spans="1:21" ht="20.25" customHeight="1" x14ac:dyDescent="0.2">
      <c r="A1" s="2" t="s">
        <v>17</v>
      </c>
      <c r="B1" s="3"/>
      <c r="C1" s="3"/>
      <c r="D1" s="3"/>
      <c r="J1" s="5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x14ac:dyDescent="0.2">
      <c r="A3" s="18" t="s">
        <v>82</v>
      </c>
      <c r="B3" s="52"/>
      <c r="C3" s="5">
        <v>10</v>
      </c>
      <c r="D3" s="5">
        <v>10</v>
      </c>
      <c r="E3" s="5">
        <v>10</v>
      </c>
      <c r="F3" s="5">
        <v>10</v>
      </c>
      <c r="G3" s="5">
        <v>0</v>
      </c>
      <c r="H3" s="5">
        <v>9</v>
      </c>
      <c r="I3" s="5">
        <v>9</v>
      </c>
      <c r="J3" s="5">
        <v>9</v>
      </c>
      <c r="K3" s="5">
        <v>10</v>
      </c>
      <c r="L3" s="4">
        <v>8</v>
      </c>
      <c r="M3" s="4">
        <v>10</v>
      </c>
      <c r="N3" s="4">
        <v>10</v>
      </c>
      <c r="O3" s="12">
        <v>8.5</v>
      </c>
      <c r="P3" s="3"/>
      <c r="Q3" s="3"/>
      <c r="R3" s="3"/>
      <c r="S3" s="3"/>
      <c r="T3" s="73">
        <f t="shared" ref="T3:T27" si="0">SUM(C3:S3)</f>
        <v>113.5</v>
      </c>
      <c r="U3" s="6">
        <v>1</v>
      </c>
    </row>
    <row r="4" spans="1:21" x14ac:dyDescent="0.2">
      <c r="A4" s="18" t="s">
        <v>74</v>
      </c>
      <c r="E4" s="5"/>
      <c r="F4" s="5"/>
      <c r="G4" s="5"/>
      <c r="H4" s="5"/>
      <c r="I4" s="5">
        <v>10</v>
      </c>
      <c r="J4" s="5">
        <v>10</v>
      </c>
      <c r="K4" s="12"/>
      <c r="L4" s="4">
        <v>9</v>
      </c>
      <c r="M4" s="4">
        <v>7.5</v>
      </c>
      <c r="N4" s="4">
        <v>9</v>
      </c>
      <c r="O4" s="12">
        <v>10</v>
      </c>
      <c r="P4" s="12"/>
      <c r="Q4" s="12"/>
      <c r="R4" s="12"/>
      <c r="S4" s="3"/>
      <c r="T4" s="73">
        <f t="shared" si="0"/>
        <v>55.5</v>
      </c>
      <c r="U4" s="6">
        <f>U3+1</f>
        <v>2</v>
      </c>
    </row>
    <row r="5" spans="1:21" x14ac:dyDescent="0.2">
      <c r="A5" s="5" t="s">
        <v>92</v>
      </c>
      <c r="E5" s="5"/>
      <c r="F5" s="5"/>
      <c r="G5" s="5">
        <v>10</v>
      </c>
      <c r="H5" s="5">
        <v>10</v>
      </c>
      <c r="I5" s="5">
        <v>8</v>
      </c>
      <c r="J5" s="5"/>
      <c r="K5" s="12"/>
      <c r="L5" s="4">
        <v>10</v>
      </c>
      <c r="M5" s="4">
        <v>9</v>
      </c>
      <c r="O5" s="12"/>
      <c r="P5" s="12"/>
      <c r="Q5" s="12"/>
      <c r="R5" s="12"/>
      <c r="S5" s="3"/>
      <c r="T5" s="73">
        <f t="shared" si="0"/>
        <v>47</v>
      </c>
      <c r="U5" s="6">
        <f>U4+1</f>
        <v>3</v>
      </c>
    </row>
    <row r="6" spans="1:21" x14ac:dyDescent="0.2">
      <c r="A6" s="18" t="s">
        <v>121</v>
      </c>
      <c r="M6" s="4">
        <v>7.5</v>
      </c>
      <c r="N6" s="4">
        <v>8</v>
      </c>
      <c r="O6" s="5">
        <v>8.5</v>
      </c>
      <c r="T6" s="73">
        <f t="shared" si="0"/>
        <v>24</v>
      </c>
      <c r="U6" s="6">
        <f>U5+1</f>
        <v>4</v>
      </c>
    </row>
    <row r="7" spans="1:21" x14ac:dyDescent="0.2">
      <c r="A7" s="18" t="s">
        <v>72</v>
      </c>
      <c r="E7" s="5"/>
      <c r="F7" s="5"/>
      <c r="G7" s="5"/>
      <c r="H7" s="5"/>
      <c r="I7" s="5"/>
      <c r="J7" s="5"/>
      <c r="K7" s="12"/>
      <c r="O7" s="12"/>
      <c r="P7" s="12"/>
      <c r="Q7" s="12"/>
      <c r="R7" s="12"/>
      <c r="S7" s="3"/>
      <c r="T7" s="73">
        <f t="shared" si="0"/>
        <v>0</v>
      </c>
    </row>
    <row r="8" spans="1:21" x14ac:dyDescent="0.2">
      <c r="A8" s="18" t="s">
        <v>80</v>
      </c>
      <c r="T8" s="73">
        <f t="shared" si="0"/>
        <v>0</v>
      </c>
    </row>
    <row r="9" spans="1:21" x14ac:dyDescent="0.2">
      <c r="A9" s="18" t="s">
        <v>120</v>
      </c>
      <c r="T9" s="73">
        <f t="shared" si="0"/>
        <v>0</v>
      </c>
    </row>
    <row r="10" spans="1:21" x14ac:dyDescent="0.2">
      <c r="A10" s="18" t="s">
        <v>83</v>
      </c>
      <c r="T10" s="73">
        <f t="shared" si="0"/>
        <v>0</v>
      </c>
    </row>
    <row r="11" spans="1:21" x14ac:dyDescent="0.2">
      <c r="A11" s="18" t="s">
        <v>113</v>
      </c>
      <c r="T11" s="73">
        <f t="shared" si="0"/>
        <v>0</v>
      </c>
    </row>
    <row r="12" spans="1:21" x14ac:dyDescent="0.2">
      <c r="A12" s="18" t="s">
        <v>78</v>
      </c>
      <c r="T12" s="73">
        <f t="shared" si="0"/>
        <v>0</v>
      </c>
    </row>
    <row r="13" spans="1:21" x14ac:dyDescent="0.2">
      <c r="A13" s="18" t="s">
        <v>84</v>
      </c>
      <c r="T13" s="73">
        <f t="shared" si="0"/>
        <v>0</v>
      </c>
    </row>
    <row r="14" spans="1:21" x14ac:dyDescent="0.2">
      <c r="A14" s="18" t="s">
        <v>90</v>
      </c>
      <c r="T14" s="73">
        <f t="shared" si="0"/>
        <v>0</v>
      </c>
    </row>
    <row r="15" spans="1:21" x14ac:dyDescent="0.2">
      <c r="A15" s="18" t="s">
        <v>85</v>
      </c>
      <c r="T15" s="73">
        <f t="shared" si="0"/>
        <v>0</v>
      </c>
    </row>
    <row r="16" spans="1:21" x14ac:dyDescent="0.2">
      <c r="A16" s="18" t="s">
        <v>75</v>
      </c>
      <c r="T16" s="73">
        <f t="shared" si="0"/>
        <v>0</v>
      </c>
    </row>
    <row r="17" spans="1:20" x14ac:dyDescent="0.2">
      <c r="A17" s="18" t="s">
        <v>91</v>
      </c>
      <c r="T17" s="73">
        <f t="shared" si="0"/>
        <v>0</v>
      </c>
    </row>
    <row r="18" spans="1:20" x14ac:dyDescent="0.2">
      <c r="A18" s="18" t="s">
        <v>77</v>
      </c>
      <c r="T18" s="73">
        <f t="shared" si="0"/>
        <v>0</v>
      </c>
    </row>
    <row r="19" spans="1:20" x14ac:dyDescent="0.2">
      <c r="A19" s="18" t="s">
        <v>86</v>
      </c>
      <c r="T19" s="73">
        <f t="shared" si="0"/>
        <v>0</v>
      </c>
    </row>
    <row r="20" spans="1:20" x14ac:dyDescent="0.2">
      <c r="A20" s="5" t="s">
        <v>61</v>
      </c>
      <c r="T20" s="73">
        <f t="shared" si="0"/>
        <v>0</v>
      </c>
    </row>
    <row r="21" spans="1:20" x14ac:dyDescent="0.2">
      <c r="A21" s="18" t="s">
        <v>87</v>
      </c>
      <c r="T21" s="73">
        <f t="shared" si="0"/>
        <v>0</v>
      </c>
    </row>
    <row r="22" spans="1:20" x14ac:dyDescent="0.2">
      <c r="A22" s="18" t="s">
        <v>76</v>
      </c>
      <c r="T22" s="73">
        <f t="shared" si="0"/>
        <v>0</v>
      </c>
    </row>
    <row r="23" spans="1:20" x14ac:dyDescent="0.2">
      <c r="A23" s="18" t="s">
        <v>88</v>
      </c>
      <c r="T23" s="73">
        <f t="shared" si="0"/>
        <v>0</v>
      </c>
    </row>
    <row r="24" spans="1:20" x14ac:dyDescent="0.2">
      <c r="A24" s="18" t="s">
        <v>89</v>
      </c>
      <c r="T24" s="73">
        <f t="shared" si="0"/>
        <v>0</v>
      </c>
    </row>
    <row r="25" spans="1:20" x14ac:dyDescent="0.2">
      <c r="A25" s="18" t="s">
        <v>167</v>
      </c>
      <c r="T25" s="73">
        <f t="shared" si="0"/>
        <v>0</v>
      </c>
    </row>
    <row r="26" spans="1:20" x14ac:dyDescent="0.2">
      <c r="A26" s="18" t="s">
        <v>168</v>
      </c>
      <c r="T26" s="73">
        <f t="shared" si="0"/>
        <v>0</v>
      </c>
    </row>
    <row r="27" spans="1:20" x14ac:dyDescent="0.2">
      <c r="A27" s="18" t="s">
        <v>169</v>
      </c>
      <c r="T27" s="73">
        <f t="shared" si="0"/>
        <v>0</v>
      </c>
    </row>
    <row r="28" spans="1:20" x14ac:dyDescent="0.2">
      <c r="A28" s="18" t="s">
        <v>79</v>
      </c>
      <c r="B28" s="5" t="s">
        <v>155</v>
      </c>
      <c r="E28" s="5"/>
      <c r="F28" s="5"/>
      <c r="G28" s="5"/>
      <c r="H28" s="5"/>
      <c r="I28" s="5"/>
      <c r="J28" s="5"/>
      <c r="O28" s="3"/>
      <c r="P28" s="3"/>
      <c r="Q28" s="3"/>
      <c r="R28" s="3"/>
      <c r="S28" s="3"/>
      <c r="T28" s="74"/>
    </row>
    <row r="29" spans="1:20" x14ac:dyDescent="0.2">
      <c r="A29" s="18" t="s">
        <v>81</v>
      </c>
      <c r="B29" s="5" t="s">
        <v>155</v>
      </c>
      <c r="T29" s="74"/>
    </row>
    <row r="30" spans="1:20" x14ac:dyDescent="0.2">
      <c r="A30" s="18" t="s">
        <v>73</v>
      </c>
      <c r="B30" s="5" t="s">
        <v>155</v>
      </c>
      <c r="T30" s="74"/>
    </row>
    <row r="31" spans="1:20" x14ac:dyDescent="0.2">
      <c r="T31" s="73"/>
    </row>
    <row r="32" spans="1:20" x14ac:dyDescent="0.2">
      <c r="T32" s="73"/>
    </row>
    <row r="33" spans="20:20" x14ac:dyDescent="0.2">
      <c r="T33" s="73"/>
    </row>
    <row r="34" spans="20:20" x14ac:dyDescent="0.2">
      <c r="T34" s="73"/>
    </row>
    <row r="35" spans="20:20" x14ac:dyDescent="0.2">
      <c r="T35" s="73"/>
    </row>
    <row r="36" spans="20:20" x14ac:dyDescent="0.2">
      <c r="T36" s="73"/>
    </row>
    <row r="37" spans="20:20" x14ac:dyDescent="0.2">
      <c r="T37" s="73"/>
    </row>
    <row r="38" spans="20:20" x14ac:dyDescent="0.2">
      <c r="T38" s="73"/>
    </row>
    <row r="39" spans="20:20" x14ac:dyDescent="0.2">
      <c r="T39" s="73"/>
    </row>
    <row r="40" spans="20:20" x14ac:dyDescent="0.2">
      <c r="T40" s="73"/>
    </row>
    <row r="41" spans="20:20" x14ac:dyDescent="0.2">
      <c r="T41" s="73"/>
    </row>
    <row r="42" spans="20:20" x14ac:dyDescent="0.2">
      <c r="T42" s="73"/>
    </row>
    <row r="43" spans="20:20" x14ac:dyDescent="0.2">
      <c r="T43" s="73"/>
    </row>
    <row r="44" spans="20:20" x14ac:dyDescent="0.2">
      <c r="T44" s="73"/>
    </row>
    <row r="45" spans="20:20" x14ac:dyDescent="0.2">
      <c r="T45" s="73"/>
    </row>
    <row r="46" spans="20:20" x14ac:dyDescent="0.2">
      <c r="T46" s="73"/>
    </row>
    <row r="47" spans="20:20" x14ac:dyDescent="0.2">
      <c r="T47" s="73"/>
    </row>
    <row r="48" spans="20:20" x14ac:dyDescent="0.2">
      <c r="T48" s="73"/>
    </row>
  </sheetData>
  <autoFilter ref="A2:T2" xr:uid="{00000000-0009-0000-0000-000015000000}">
    <sortState ref="A3:T30">
      <sortCondition descending="1" ref="T2"/>
    </sortState>
  </autoFilter>
  <phoneticPr fontId="0" type="noConversion"/>
  <conditionalFormatting sqref="B3:B88">
    <cfRule type="containsText" dxfId="2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D84416"/>
  </sheetPr>
  <dimension ref="A1:U48"/>
  <sheetViews>
    <sheetView zoomScale="85" zoomScaleNormal="85" workbookViewId="0">
      <selection activeCell="U19" sqref="U19:U21"/>
    </sheetView>
  </sheetViews>
  <sheetFormatPr defaultColWidth="9.140625" defaultRowHeight="12.75" x14ac:dyDescent="0.2"/>
  <cols>
    <col min="1" max="1" width="20.7109375" style="18" customWidth="1"/>
    <col min="2" max="2" width="15.7109375" style="18" customWidth="1"/>
    <col min="3" max="4" width="5.7109375" style="18" customWidth="1"/>
    <col min="5" max="5" width="4.85546875" style="15" customWidth="1"/>
    <col min="6" max="6" width="4.85546875" style="16" customWidth="1"/>
    <col min="7" max="7" width="4.85546875" style="15" customWidth="1"/>
    <col min="8" max="9" width="4.85546875" style="16" customWidth="1"/>
    <col min="10" max="10" width="5.7109375" style="16" customWidth="1"/>
    <col min="11" max="11" width="6.28515625" style="18" customWidth="1"/>
    <col min="12" max="15" width="6.140625" style="18" customWidth="1"/>
    <col min="16" max="17" width="6.140625" style="18" hidden="1" customWidth="1"/>
    <col min="18" max="18" width="5.7109375" style="18" hidden="1" customWidth="1"/>
    <col min="19" max="19" width="9.140625" style="18" hidden="1" customWidth="1"/>
    <col min="20" max="20" width="9.140625" style="19"/>
    <col min="21" max="21" width="4.28515625" style="19" bestFit="1" customWidth="1"/>
    <col min="22" max="16384" width="9.140625" style="18"/>
  </cols>
  <sheetData>
    <row r="1" spans="1:21" ht="20.25" customHeight="1" x14ac:dyDescent="0.2">
      <c r="A1" s="14" t="s">
        <v>15</v>
      </c>
      <c r="B1" s="15"/>
      <c r="C1" s="15"/>
      <c r="D1" s="15"/>
      <c r="H1" s="17"/>
      <c r="I1" s="4"/>
      <c r="U1" s="13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201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x14ac:dyDescent="0.2">
      <c r="A3" s="18" t="s">
        <v>82</v>
      </c>
      <c r="C3" s="20">
        <v>9</v>
      </c>
      <c r="D3" s="20"/>
      <c r="E3" s="20">
        <v>6</v>
      </c>
      <c r="F3" s="20"/>
      <c r="G3" s="20">
        <v>0</v>
      </c>
      <c r="H3" s="20">
        <v>7</v>
      </c>
      <c r="I3" s="20">
        <v>6</v>
      </c>
      <c r="J3" s="20">
        <v>4</v>
      </c>
      <c r="K3" s="20">
        <v>10</v>
      </c>
      <c r="L3" s="20">
        <v>7</v>
      </c>
      <c r="M3" s="20">
        <v>7</v>
      </c>
      <c r="N3" s="20"/>
      <c r="O3" s="20">
        <v>6</v>
      </c>
      <c r="P3" s="20"/>
      <c r="Q3" s="20"/>
      <c r="R3" s="20"/>
      <c r="S3" s="20"/>
      <c r="T3" s="75">
        <f t="shared" ref="T3:T26" si="0">SUM(C3:S3)</f>
        <v>62</v>
      </c>
      <c r="U3" s="19">
        <v>1</v>
      </c>
    </row>
    <row r="4" spans="1:21" x14ac:dyDescent="0.2">
      <c r="A4" s="18" t="s">
        <v>84</v>
      </c>
      <c r="C4" s="20">
        <v>8</v>
      </c>
      <c r="D4" s="20">
        <v>8</v>
      </c>
      <c r="E4" s="20"/>
      <c r="F4" s="20"/>
      <c r="G4" s="20">
        <v>0</v>
      </c>
      <c r="H4" s="20">
        <v>1</v>
      </c>
      <c r="I4" s="20">
        <v>9</v>
      </c>
      <c r="J4" s="20">
        <v>7</v>
      </c>
      <c r="K4" s="20">
        <v>8</v>
      </c>
      <c r="L4" s="20"/>
      <c r="M4" s="20"/>
      <c r="N4" s="20">
        <v>10</v>
      </c>
      <c r="O4" s="20">
        <v>10</v>
      </c>
      <c r="P4" s="20"/>
      <c r="Q4" s="20"/>
      <c r="R4" s="20"/>
      <c r="S4" s="20"/>
      <c r="T4" s="75">
        <f t="shared" si="0"/>
        <v>61</v>
      </c>
      <c r="U4" s="19">
        <f t="shared" ref="U4:U21" si="1">U3+1</f>
        <v>2</v>
      </c>
    </row>
    <row r="5" spans="1:21" x14ac:dyDescent="0.2">
      <c r="A5" s="18" t="s">
        <v>75</v>
      </c>
      <c r="C5" s="20">
        <v>6</v>
      </c>
      <c r="D5" s="20"/>
      <c r="E5" s="20">
        <v>7</v>
      </c>
      <c r="F5" s="20">
        <v>8</v>
      </c>
      <c r="G5" s="20">
        <v>7</v>
      </c>
      <c r="H5" s="20"/>
      <c r="I5" s="20">
        <v>8</v>
      </c>
      <c r="J5" s="20"/>
      <c r="K5" s="20">
        <v>7</v>
      </c>
      <c r="L5" s="20">
        <v>5</v>
      </c>
      <c r="M5" s="20">
        <v>6</v>
      </c>
      <c r="N5" s="20"/>
      <c r="O5" s="20"/>
      <c r="P5" s="20"/>
      <c r="Q5" s="20"/>
      <c r="R5" s="20"/>
      <c r="S5" s="20"/>
      <c r="T5" s="75">
        <f t="shared" si="0"/>
        <v>54</v>
      </c>
      <c r="U5" s="19">
        <f t="shared" si="1"/>
        <v>3</v>
      </c>
    </row>
    <row r="6" spans="1:21" x14ac:dyDescent="0.2">
      <c r="A6" s="18" t="s">
        <v>87</v>
      </c>
      <c r="C6" s="20"/>
      <c r="D6" s="20"/>
      <c r="E6" s="20"/>
      <c r="F6" s="20"/>
      <c r="G6" s="20">
        <v>0</v>
      </c>
      <c r="H6" s="20">
        <v>3</v>
      </c>
      <c r="I6" s="20">
        <v>5</v>
      </c>
      <c r="J6" s="20">
        <v>9</v>
      </c>
      <c r="K6" s="20">
        <v>9</v>
      </c>
      <c r="L6" s="20">
        <v>9</v>
      </c>
      <c r="M6" s="20"/>
      <c r="N6" s="20">
        <v>5</v>
      </c>
      <c r="O6" s="20">
        <v>9</v>
      </c>
      <c r="P6" s="20"/>
      <c r="Q6" s="20"/>
      <c r="R6" s="20"/>
      <c r="S6" s="20"/>
      <c r="T6" s="75">
        <f t="shared" si="0"/>
        <v>49</v>
      </c>
      <c r="U6" s="19">
        <f t="shared" si="1"/>
        <v>4</v>
      </c>
    </row>
    <row r="7" spans="1:21" x14ac:dyDescent="0.2">
      <c r="A7" s="18" t="s">
        <v>86</v>
      </c>
      <c r="B7" s="53"/>
      <c r="C7" s="20">
        <v>10</v>
      </c>
      <c r="D7" s="20">
        <v>9</v>
      </c>
      <c r="E7" s="20">
        <v>10</v>
      </c>
      <c r="F7" s="20"/>
      <c r="G7" s="20">
        <v>0</v>
      </c>
      <c r="H7" s="20"/>
      <c r="I7" s="20">
        <v>10</v>
      </c>
      <c r="J7" s="20"/>
      <c r="K7" s="20"/>
      <c r="L7" s="20"/>
      <c r="M7" s="20"/>
      <c r="N7" s="20"/>
      <c r="O7" s="20">
        <v>8</v>
      </c>
      <c r="P7" s="20"/>
      <c r="Q7" s="20"/>
      <c r="R7" s="20"/>
      <c r="S7" s="20"/>
      <c r="T7" s="75">
        <f t="shared" si="0"/>
        <v>47</v>
      </c>
      <c r="U7" s="19">
        <f t="shared" si="1"/>
        <v>5</v>
      </c>
    </row>
    <row r="8" spans="1:21" x14ac:dyDescent="0.2">
      <c r="A8" s="18" t="s">
        <v>72</v>
      </c>
      <c r="C8" s="20"/>
      <c r="D8" s="20"/>
      <c r="E8" s="20">
        <v>9</v>
      </c>
      <c r="F8" s="20"/>
      <c r="G8" s="20">
        <v>10</v>
      </c>
      <c r="H8" s="20">
        <v>9</v>
      </c>
      <c r="I8" s="20"/>
      <c r="J8" s="20"/>
      <c r="K8" s="20"/>
      <c r="L8" s="20">
        <v>10</v>
      </c>
      <c r="M8" s="20"/>
      <c r="N8" s="20">
        <v>8</v>
      </c>
      <c r="O8" s="20"/>
      <c r="P8" s="20"/>
      <c r="Q8" s="20"/>
      <c r="R8" s="20"/>
      <c r="S8" s="20"/>
      <c r="T8" s="75">
        <f t="shared" si="0"/>
        <v>46</v>
      </c>
      <c r="U8" s="19">
        <f t="shared" si="1"/>
        <v>6</v>
      </c>
    </row>
    <row r="9" spans="1:21" x14ac:dyDescent="0.2">
      <c r="A9" s="18" t="s">
        <v>76</v>
      </c>
      <c r="C9" s="20">
        <v>4.5</v>
      </c>
      <c r="D9" s="20"/>
      <c r="E9" s="20">
        <v>5</v>
      </c>
      <c r="F9" s="20">
        <v>6</v>
      </c>
      <c r="G9" s="20">
        <v>6</v>
      </c>
      <c r="H9" s="20">
        <v>5</v>
      </c>
      <c r="I9" s="20">
        <v>7</v>
      </c>
      <c r="J9" s="20"/>
      <c r="K9" s="20"/>
      <c r="L9" s="20">
        <v>4</v>
      </c>
      <c r="M9" s="20"/>
      <c r="N9" s="20"/>
      <c r="O9" s="20">
        <v>7</v>
      </c>
      <c r="P9" s="20"/>
      <c r="Q9" s="20"/>
      <c r="R9" s="20"/>
      <c r="S9" s="20"/>
      <c r="T9" s="75">
        <f t="shared" si="0"/>
        <v>44.5</v>
      </c>
      <c r="U9" s="19">
        <f t="shared" si="1"/>
        <v>7</v>
      </c>
    </row>
    <row r="10" spans="1:21" x14ac:dyDescent="0.2">
      <c r="A10" s="18" t="s">
        <v>77</v>
      </c>
      <c r="C10" s="20"/>
      <c r="D10" s="20"/>
      <c r="E10" s="20"/>
      <c r="F10" s="20"/>
      <c r="G10" s="20">
        <v>5</v>
      </c>
      <c r="H10" s="20"/>
      <c r="I10" s="20">
        <v>3</v>
      </c>
      <c r="J10" s="20">
        <v>6</v>
      </c>
      <c r="K10" s="20"/>
      <c r="L10" s="20"/>
      <c r="M10" s="20">
        <v>9.5</v>
      </c>
      <c r="N10" s="20">
        <v>9</v>
      </c>
      <c r="O10" s="20">
        <v>4</v>
      </c>
      <c r="P10" s="20"/>
      <c r="Q10" s="20"/>
      <c r="R10" s="20"/>
      <c r="S10" s="20"/>
      <c r="T10" s="75">
        <f t="shared" si="0"/>
        <v>36.5</v>
      </c>
      <c r="U10" s="19">
        <f t="shared" si="1"/>
        <v>8</v>
      </c>
    </row>
    <row r="11" spans="1:21" x14ac:dyDescent="0.2">
      <c r="A11" s="18" t="s">
        <v>89</v>
      </c>
      <c r="C11" s="20"/>
      <c r="D11" s="20"/>
      <c r="E11" s="20">
        <v>4</v>
      </c>
      <c r="F11" s="20">
        <v>10</v>
      </c>
      <c r="G11" s="20">
        <v>0</v>
      </c>
      <c r="H11" s="20">
        <v>6</v>
      </c>
      <c r="I11" s="20"/>
      <c r="J11" s="20"/>
      <c r="K11" s="20">
        <v>6</v>
      </c>
      <c r="L11" s="20">
        <v>6</v>
      </c>
      <c r="M11" s="20">
        <v>4</v>
      </c>
      <c r="N11" s="20"/>
      <c r="O11" s="20"/>
      <c r="P11" s="20"/>
      <c r="Q11" s="20"/>
      <c r="R11" s="20"/>
      <c r="S11" s="20"/>
      <c r="T11" s="75">
        <f t="shared" si="0"/>
        <v>36</v>
      </c>
      <c r="U11" s="19">
        <f t="shared" si="1"/>
        <v>9</v>
      </c>
    </row>
    <row r="12" spans="1:21" x14ac:dyDescent="0.2">
      <c r="A12" s="18" t="s">
        <v>74</v>
      </c>
      <c r="C12" s="20"/>
      <c r="D12" s="20"/>
      <c r="E12" s="20"/>
      <c r="F12" s="20"/>
      <c r="G12" s="20">
        <v>8</v>
      </c>
      <c r="H12" s="20">
        <v>8</v>
      </c>
      <c r="I12" s="20"/>
      <c r="J12" s="20">
        <v>5</v>
      </c>
      <c r="K12" s="20"/>
      <c r="L12" s="20"/>
      <c r="M12" s="20">
        <v>8</v>
      </c>
      <c r="N12" s="20">
        <v>7</v>
      </c>
      <c r="O12" s="20"/>
      <c r="P12" s="20"/>
      <c r="Q12" s="20"/>
      <c r="R12" s="20"/>
      <c r="S12" s="20"/>
      <c r="T12" s="75">
        <f t="shared" si="0"/>
        <v>36</v>
      </c>
      <c r="U12" s="19">
        <f t="shared" si="1"/>
        <v>10</v>
      </c>
    </row>
    <row r="13" spans="1:21" x14ac:dyDescent="0.2">
      <c r="A13" s="18" t="s">
        <v>83</v>
      </c>
      <c r="C13" s="20">
        <v>7</v>
      </c>
      <c r="D13" s="20">
        <v>6</v>
      </c>
      <c r="E13" s="20"/>
      <c r="F13" s="20"/>
      <c r="G13" s="20">
        <v>0</v>
      </c>
      <c r="H13" s="20">
        <v>4</v>
      </c>
      <c r="I13" s="20"/>
      <c r="J13" s="20">
        <v>8</v>
      </c>
      <c r="K13" s="20"/>
      <c r="L13" s="20"/>
      <c r="M13" s="20"/>
      <c r="N13" s="20"/>
      <c r="O13" s="20">
        <v>5</v>
      </c>
      <c r="P13" s="20"/>
      <c r="Q13" s="20"/>
      <c r="R13" s="20"/>
      <c r="S13" s="20"/>
      <c r="T13" s="75">
        <f t="shared" si="0"/>
        <v>30</v>
      </c>
      <c r="U13" s="19">
        <f t="shared" si="1"/>
        <v>11</v>
      </c>
    </row>
    <row r="14" spans="1:21" x14ac:dyDescent="0.2">
      <c r="A14" s="18" t="s">
        <v>78</v>
      </c>
      <c r="C14" s="20"/>
      <c r="D14" s="20">
        <v>7</v>
      </c>
      <c r="E14" s="20"/>
      <c r="F14" s="20"/>
      <c r="G14" s="20">
        <v>4</v>
      </c>
      <c r="H14" s="20">
        <v>2</v>
      </c>
      <c r="I14" s="20"/>
      <c r="J14" s="20">
        <v>10</v>
      </c>
      <c r="K14" s="20"/>
      <c r="L14" s="20"/>
      <c r="M14" s="20"/>
      <c r="N14" s="20">
        <v>6</v>
      </c>
      <c r="O14" s="20"/>
      <c r="P14" s="20"/>
      <c r="Q14" s="20"/>
      <c r="R14" s="20"/>
      <c r="S14" s="20"/>
      <c r="T14" s="75">
        <f t="shared" si="0"/>
        <v>29</v>
      </c>
      <c r="U14" s="19">
        <f t="shared" si="1"/>
        <v>12</v>
      </c>
    </row>
    <row r="15" spans="1:21" x14ac:dyDescent="0.2">
      <c r="A15" s="18" t="s">
        <v>85</v>
      </c>
      <c r="C15" s="20">
        <v>4.5</v>
      </c>
      <c r="D15" s="20">
        <v>10</v>
      </c>
      <c r="E15" s="20"/>
      <c r="F15" s="20">
        <v>9</v>
      </c>
      <c r="G15" s="20">
        <v>0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75">
        <f t="shared" si="0"/>
        <v>23.5</v>
      </c>
      <c r="U15" s="19">
        <f t="shared" si="1"/>
        <v>13</v>
      </c>
    </row>
    <row r="16" spans="1:21" x14ac:dyDescent="0.2">
      <c r="A16" s="18" t="s">
        <v>169</v>
      </c>
      <c r="L16" s="18">
        <v>8</v>
      </c>
      <c r="M16" s="18">
        <v>9.5</v>
      </c>
      <c r="T16" s="75">
        <f t="shared" si="0"/>
        <v>17.5</v>
      </c>
      <c r="U16" s="19">
        <f t="shared" si="1"/>
        <v>14</v>
      </c>
    </row>
    <row r="17" spans="1:21" x14ac:dyDescent="0.2">
      <c r="A17" s="18" t="s">
        <v>113</v>
      </c>
      <c r="C17" s="20"/>
      <c r="D17" s="20"/>
      <c r="E17" s="20">
        <v>8</v>
      </c>
      <c r="F17" s="20">
        <v>7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75">
        <f t="shared" si="0"/>
        <v>15</v>
      </c>
      <c r="U17" s="19">
        <f t="shared" si="1"/>
        <v>15</v>
      </c>
    </row>
    <row r="18" spans="1:21" x14ac:dyDescent="0.2">
      <c r="A18" s="18" t="s">
        <v>121</v>
      </c>
      <c r="F18" s="16">
        <v>5</v>
      </c>
      <c r="M18" s="18">
        <v>5</v>
      </c>
      <c r="O18" s="18">
        <v>3</v>
      </c>
      <c r="T18" s="75">
        <f t="shared" si="0"/>
        <v>13</v>
      </c>
      <c r="U18" s="19">
        <f t="shared" si="1"/>
        <v>16</v>
      </c>
    </row>
    <row r="19" spans="1:21" x14ac:dyDescent="0.2">
      <c r="A19" s="18" t="s">
        <v>120</v>
      </c>
      <c r="C19" s="20">
        <v>3</v>
      </c>
      <c r="D19" s="20"/>
      <c r="E19" s="20"/>
      <c r="F19" s="20"/>
      <c r="G19" s="20"/>
      <c r="H19" s="20"/>
      <c r="I19" s="20">
        <v>4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75">
        <f t="shared" si="0"/>
        <v>7</v>
      </c>
      <c r="U19" s="19">
        <f t="shared" si="1"/>
        <v>17</v>
      </c>
    </row>
    <row r="20" spans="1:21" x14ac:dyDescent="0.2">
      <c r="A20" s="5" t="s">
        <v>92</v>
      </c>
      <c r="M20" s="18">
        <v>3</v>
      </c>
      <c r="T20" s="75">
        <f t="shared" si="0"/>
        <v>3</v>
      </c>
      <c r="U20" s="19">
        <f t="shared" si="1"/>
        <v>18</v>
      </c>
    </row>
    <row r="21" spans="1:21" x14ac:dyDescent="0.2">
      <c r="A21" s="18" t="s">
        <v>91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>
        <v>2</v>
      </c>
      <c r="N21" s="20"/>
      <c r="O21" s="20"/>
      <c r="P21" s="20"/>
      <c r="Q21" s="20"/>
      <c r="R21" s="20"/>
      <c r="S21" s="20"/>
      <c r="T21" s="75">
        <f t="shared" si="0"/>
        <v>2</v>
      </c>
      <c r="U21" s="19">
        <f t="shared" si="1"/>
        <v>19</v>
      </c>
    </row>
    <row r="22" spans="1:21" x14ac:dyDescent="0.2">
      <c r="A22" s="18" t="s">
        <v>80</v>
      </c>
      <c r="C22" s="20"/>
      <c r="D22" s="20"/>
      <c r="E22" s="20"/>
      <c r="F22" s="20"/>
      <c r="G22" s="20">
        <v>0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75">
        <f t="shared" si="0"/>
        <v>0</v>
      </c>
    </row>
    <row r="23" spans="1:21" x14ac:dyDescent="0.2">
      <c r="A23" s="18" t="s">
        <v>167</v>
      </c>
      <c r="T23" s="75">
        <f t="shared" si="0"/>
        <v>0</v>
      </c>
    </row>
    <row r="24" spans="1:21" x14ac:dyDescent="0.2">
      <c r="A24" s="18" t="s">
        <v>168</v>
      </c>
      <c r="T24" s="75">
        <f t="shared" si="0"/>
        <v>0</v>
      </c>
    </row>
    <row r="25" spans="1:21" x14ac:dyDescent="0.2">
      <c r="A25" s="18" t="s">
        <v>90</v>
      </c>
      <c r="C25" s="20"/>
      <c r="D25" s="20"/>
      <c r="E25" s="20"/>
      <c r="F25" s="20"/>
      <c r="G25" s="20">
        <v>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75">
        <f t="shared" si="0"/>
        <v>0</v>
      </c>
    </row>
    <row r="26" spans="1:21" x14ac:dyDescent="0.2">
      <c r="A26" s="18" t="s">
        <v>88</v>
      </c>
      <c r="C26" s="20"/>
      <c r="D26" s="20"/>
      <c r="E26" s="20"/>
      <c r="F26" s="20"/>
      <c r="G26" s="20">
        <v>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75">
        <f t="shared" si="0"/>
        <v>0</v>
      </c>
    </row>
    <row r="27" spans="1:21" x14ac:dyDescent="0.2">
      <c r="A27" s="18" t="s">
        <v>79</v>
      </c>
      <c r="B27" s="18" t="s">
        <v>155</v>
      </c>
      <c r="C27" s="20"/>
      <c r="D27" s="20"/>
      <c r="E27" s="20"/>
      <c r="F27" s="20"/>
      <c r="G27" s="20">
        <v>0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74"/>
    </row>
    <row r="28" spans="1:21" x14ac:dyDescent="0.2">
      <c r="A28" s="18" t="s">
        <v>81</v>
      </c>
      <c r="B28" s="18" t="s">
        <v>155</v>
      </c>
      <c r="C28" s="20"/>
      <c r="D28" s="20"/>
      <c r="E28" s="20"/>
      <c r="F28" s="20"/>
      <c r="G28" s="20">
        <v>0</v>
      </c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74"/>
    </row>
    <row r="29" spans="1:21" x14ac:dyDescent="0.2">
      <c r="A29" s="18" t="s">
        <v>73</v>
      </c>
      <c r="B29" s="18" t="s">
        <v>155</v>
      </c>
      <c r="C29" s="20"/>
      <c r="D29" s="20"/>
      <c r="E29" s="20"/>
      <c r="F29" s="20"/>
      <c r="G29" s="20">
        <v>9</v>
      </c>
      <c r="H29" s="20">
        <v>10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74"/>
    </row>
    <row r="30" spans="1:21" x14ac:dyDescent="0.2">
      <c r="T30" s="75"/>
    </row>
    <row r="31" spans="1:21" x14ac:dyDescent="0.2">
      <c r="T31" s="75"/>
    </row>
    <row r="32" spans="1:21" x14ac:dyDescent="0.2">
      <c r="T32" s="75"/>
    </row>
    <row r="33" spans="20:20" x14ac:dyDescent="0.2">
      <c r="T33" s="75"/>
    </row>
    <row r="34" spans="20:20" x14ac:dyDescent="0.2">
      <c r="T34" s="75"/>
    </row>
    <row r="35" spans="20:20" x14ac:dyDescent="0.2">
      <c r="T35" s="75"/>
    </row>
    <row r="36" spans="20:20" x14ac:dyDescent="0.2">
      <c r="T36" s="75"/>
    </row>
    <row r="37" spans="20:20" x14ac:dyDescent="0.2">
      <c r="T37" s="75"/>
    </row>
    <row r="38" spans="20:20" x14ac:dyDescent="0.2">
      <c r="T38" s="75"/>
    </row>
    <row r="39" spans="20:20" x14ac:dyDescent="0.2">
      <c r="T39" s="75"/>
    </row>
    <row r="40" spans="20:20" x14ac:dyDescent="0.2">
      <c r="T40" s="75"/>
    </row>
    <row r="41" spans="20:20" x14ac:dyDescent="0.2">
      <c r="T41" s="75"/>
    </row>
    <row r="42" spans="20:20" x14ac:dyDescent="0.2">
      <c r="T42" s="75"/>
    </row>
    <row r="43" spans="20:20" x14ac:dyDescent="0.2">
      <c r="T43" s="75"/>
    </row>
    <row r="44" spans="20:20" x14ac:dyDescent="0.2">
      <c r="T44" s="75"/>
    </row>
    <row r="45" spans="20:20" x14ac:dyDescent="0.2">
      <c r="T45" s="75"/>
    </row>
    <row r="46" spans="20:20" x14ac:dyDescent="0.2">
      <c r="T46" s="75"/>
    </row>
    <row r="47" spans="20:20" x14ac:dyDescent="0.2">
      <c r="T47" s="75"/>
    </row>
    <row r="48" spans="20:20" x14ac:dyDescent="0.2">
      <c r="T48" s="75"/>
    </row>
  </sheetData>
  <autoFilter ref="A2:T2" xr:uid="{00000000-0009-0000-0000-000016000000}">
    <sortState ref="A3:T29">
      <sortCondition descending="1" ref="T2"/>
    </sortState>
  </autoFilter>
  <phoneticPr fontId="0" type="noConversion"/>
  <conditionalFormatting sqref="B3:B83">
    <cfRule type="containsText" dxfId="1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D84416"/>
  </sheetPr>
  <dimension ref="A1:U55"/>
  <sheetViews>
    <sheetView zoomScale="85" zoomScaleNormal="85" workbookViewId="0">
      <selection activeCell="O14" sqref="O14"/>
    </sheetView>
  </sheetViews>
  <sheetFormatPr defaultColWidth="9.140625" defaultRowHeight="12.75" x14ac:dyDescent="0.2"/>
  <cols>
    <col min="1" max="1" width="20.7109375" style="5" customWidth="1"/>
    <col min="2" max="2" width="8" style="5" bestFit="1" customWidth="1"/>
    <col min="3" max="4" width="7" style="5" customWidth="1"/>
    <col min="5" max="5" width="4.85546875" style="3" customWidth="1"/>
    <col min="6" max="6" width="4.85546875" style="4" customWidth="1"/>
    <col min="7" max="8" width="4.85546875" style="3" customWidth="1"/>
    <col min="9" max="9" width="4.85546875" style="4" customWidth="1"/>
    <col min="10" max="10" width="5.7109375" style="4" customWidth="1"/>
    <col min="11" max="11" width="6.28515625" style="5" customWidth="1"/>
    <col min="12" max="15" width="5.5703125" style="5" customWidth="1"/>
    <col min="16" max="17" width="5.5703125" style="5" hidden="1" customWidth="1"/>
    <col min="18" max="18" width="5.140625" style="5" hidden="1" customWidth="1"/>
    <col min="19" max="19" width="9.140625" style="5" hidden="1" customWidth="1"/>
    <col min="20" max="20" width="9.140625" style="6"/>
    <col min="21" max="21" width="4.28515625" style="6" bestFit="1" customWidth="1"/>
    <col min="22" max="16384" width="9.140625" style="5"/>
  </cols>
  <sheetData>
    <row r="1" spans="1:21" ht="20.25" customHeight="1" x14ac:dyDescent="0.2">
      <c r="A1" s="2" t="s">
        <v>16</v>
      </c>
      <c r="B1" s="3"/>
      <c r="C1" s="3"/>
      <c r="D1" s="3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201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82</v>
      </c>
      <c r="B3" s="5"/>
      <c r="C3" s="5">
        <v>10</v>
      </c>
      <c r="D3" s="5"/>
      <c r="E3" s="3">
        <v>8</v>
      </c>
      <c r="F3" s="4">
        <v>10</v>
      </c>
      <c r="G3" s="12"/>
      <c r="H3" s="3">
        <v>4</v>
      </c>
      <c r="I3" s="4">
        <v>9</v>
      </c>
      <c r="J3" s="4">
        <v>9</v>
      </c>
      <c r="K3" s="5">
        <v>7</v>
      </c>
      <c r="L3" s="5">
        <v>2</v>
      </c>
      <c r="M3" s="5"/>
      <c r="N3" s="5"/>
      <c r="O3" s="5">
        <v>6</v>
      </c>
      <c r="P3" s="5"/>
      <c r="Q3" s="5"/>
      <c r="R3" s="5"/>
      <c r="S3" s="5"/>
      <c r="T3" s="73">
        <f t="shared" ref="T3:T45" si="0">SUM(C3:S3)</f>
        <v>65</v>
      </c>
      <c r="U3" s="6">
        <v>1</v>
      </c>
    </row>
    <row r="4" spans="1:21" x14ac:dyDescent="0.2">
      <c r="A4" s="5" t="s">
        <v>61</v>
      </c>
      <c r="C4" s="5">
        <v>6</v>
      </c>
      <c r="E4" s="3">
        <v>7</v>
      </c>
      <c r="H4" s="3">
        <v>3</v>
      </c>
      <c r="J4" s="4">
        <v>8</v>
      </c>
      <c r="K4" s="5">
        <v>9</v>
      </c>
      <c r="L4" s="5">
        <v>6</v>
      </c>
      <c r="O4" s="5">
        <v>7</v>
      </c>
      <c r="T4" s="73">
        <f t="shared" si="0"/>
        <v>46</v>
      </c>
      <c r="U4" s="6">
        <f t="shared" ref="U4:U24" si="1">U3+1</f>
        <v>2</v>
      </c>
    </row>
    <row r="5" spans="1:21" x14ac:dyDescent="0.2">
      <c r="A5" s="5" t="s">
        <v>78</v>
      </c>
      <c r="C5" s="12"/>
      <c r="D5" s="12">
        <v>10</v>
      </c>
      <c r="E5" s="12"/>
      <c r="F5" s="12"/>
      <c r="G5" s="12"/>
      <c r="H5" s="12">
        <v>5</v>
      </c>
      <c r="I5" s="12">
        <v>7</v>
      </c>
      <c r="J5" s="12"/>
      <c r="K5" s="12">
        <v>10</v>
      </c>
      <c r="L5" s="12">
        <v>10</v>
      </c>
      <c r="M5" s="12"/>
      <c r="N5" s="12"/>
      <c r="O5" s="12">
        <v>3</v>
      </c>
      <c r="P5" s="12"/>
      <c r="Q5" s="12"/>
      <c r="R5" s="12"/>
      <c r="S5" s="3"/>
      <c r="T5" s="73">
        <f t="shared" si="0"/>
        <v>45</v>
      </c>
      <c r="U5" s="6">
        <f t="shared" si="1"/>
        <v>3</v>
      </c>
    </row>
    <row r="6" spans="1:21" x14ac:dyDescent="0.2">
      <c r="A6" s="5" t="s">
        <v>84</v>
      </c>
      <c r="C6" s="12"/>
      <c r="D6" s="12"/>
      <c r="E6" s="12"/>
      <c r="F6" s="12"/>
      <c r="G6" s="12"/>
      <c r="H6" s="12">
        <v>7</v>
      </c>
      <c r="I6" s="12"/>
      <c r="J6" s="12">
        <v>10</v>
      </c>
      <c r="K6" s="12"/>
      <c r="L6" s="12">
        <v>8</v>
      </c>
      <c r="M6" s="12"/>
      <c r="N6" s="12">
        <v>8</v>
      </c>
      <c r="O6" s="12">
        <v>9</v>
      </c>
      <c r="P6" s="12"/>
      <c r="Q6" s="12"/>
      <c r="R6" s="12"/>
      <c r="T6" s="73">
        <f t="shared" si="0"/>
        <v>42</v>
      </c>
      <c r="U6" s="6">
        <f t="shared" si="1"/>
        <v>4</v>
      </c>
    </row>
    <row r="7" spans="1:21" x14ac:dyDescent="0.2">
      <c r="A7" s="5" t="s">
        <v>85</v>
      </c>
      <c r="C7" s="12">
        <v>7</v>
      </c>
      <c r="D7" s="12">
        <v>7</v>
      </c>
      <c r="E7" s="12"/>
      <c r="G7" s="12"/>
      <c r="H7" s="12">
        <v>6</v>
      </c>
      <c r="I7" s="12"/>
      <c r="J7" s="12"/>
      <c r="K7" s="12">
        <v>5</v>
      </c>
      <c r="L7" s="12"/>
      <c r="M7" s="12">
        <v>10</v>
      </c>
      <c r="N7" s="12"/>
      <c r="O7" s="12"/>
      <c r="P7" s="12"/>
      <c r="Q7" s="12"/>
      <c r="R7" s="12"/>
      <c r="T7" s="73">
        <f t="shared" si="0"/>
        <v>35</v>
      </c>
      <c r="U7" s="6">
        <f t="shared" si="1"/>
        <v>5</v>
      </c>
    </row>
    <row r="8" spans="1:21" x14ac:dyDescent="0.2">
      <c r="A8" s="5" t="s">
        <v>72</v>
      </c>
      <c r="C8" s="12"/>
      <c r="D8" s="12"/>
      <c r="E8" s="12"/>
      <c r="F8" s="12"/>
      <c r="G8" s="12">
        <v>10</v>
      </c>
      <c r="H8" s="12">
        <v>8</v>
      </c>
      <c r="I8" s="12"/>
      <c r="J8" s="12"/>
      <c r="K8" s="12"/>
      <c r="L8" s="12"/>
      <c r="M8" s="12">
        <v>8</v>
      </c>
      <c r="N8" s="12">
        <v>5</v>
      </c>
      <c r="O8" s="12">
        <v>4</v>
      </c>
      <c r="P8" s="12"/>
      <c r="Q8" s="12"/>
      <c r="R8" s="12"/>
      <c r="S8" s="3"/>
      <c r="T8" s="73">
        <f t="shared" si="0"/>
        <v>35</v>
      </c>
      <c r="U8" s="6">
        <f t="shared" si="1"/>
        <v>6</v>
      </c>
    </row>
    <row r="9" spans="1:21" x14ac:dyDescent="0.2">
      <c r="A9" s="5" t="s">
        <v>87</v>
      </c>
      <c r="C9" s="12"/>
      <c r="D9" s="12"/>
      <c r="E9" s="12"/>
      <c r="G9" s="12"/>
      <c r="H9" s="12">
        <v>9</v>
      </c>
      <c r="I9" s="12"/>
      <c r="J9" s="12"/>
      <c r="K9" s="12">
        <v>8</v>
      </c>
      <c r="L9" s="12">
        <v>5</v>
      </c>
      <c r="M9" s="12"/>
      <c r="N9" s="12"/>
      <c r="O9" s="12">
        <v>10</v>
      </c>
      <c r="P9" s="12"/>
      <c r="Q9" s="12"/>
      <c r="R9" s="12"/>
      <c r="T9" s="73">
        <f t="shared" si="0"/>
        <v>32</v>
      </c>
      <c r="U9" s="6">
        <f t="shared" si="1"/>
        <v>7</v>
      </c>
    </row>
    <row r="10" spans="1:21" x14ac:dyDescent="0.2">
      <c r="A10" s="5" t="s">
        <v>76</v>
      </c>
      <c r="C10" s="12"/>
      <c r="D10" s="12"/>
      <c r="E10" s="12">
        <v>10</v>
      </c>
      <c r="F10" s="12"/>
      <c r="G10" s="12"/>
      <c r="H10" s="12">
        <v>10</v>
      </c>
      <c r="I10" s="12"/>
      <c r="J10" s="12"/>
      <c r="K10" s="12"/>
      <c r="N10" s="12">
        <v>6</v>
      </c>
      <c r="O10" s="12"/>
      <c r="T10" s="73">
        <f t="shared" si="0"/>
        <v>26</v>
      </c>
      <c r="U10" s="6">
        <f t="shared" si="1"/>
        <v>8</v>
      </c>
    </row>
    <row r="11" spans="1:21" x14ac:dyDescent="0.2">
      <c r="A11" s="5" t="s">
        <v>59</v>
      </c>
      <c r="G11" s="12">
        <v>7</v>
      </c>
      <c r="K11" s="5">
        <v>6</v>
      </c>
      <c r="N11" s="5">
        <v>10</v>
      </c>
      <c r="O11" s="5">
        <v>2</v>
      </c>
      <c r="T11" s="73">
        <f t="shared" si="0"/>
        <v>25</v>
      </c>
      <c r="U11" s="6">
        <f t="shared" si="1"/>
        <v>9</v>
      </c>
    </row>
    <row r="12" spans="1:21" x14ac:dyDescent="0.2">
      <c r="A12" s="5" t="s">
        <v>86</v>
      </c>
      <c r="C12" s="12"/>
      <c r="D12" s="12">
        <v>9</v>
      </c>
      <c r="E12" s="12">
        <v>9</v>
      </c>
      <c r="F12" s="12"/>
      <c r="G12" s="12"/>
      <c r="H12" s="12"/>
      <c r="I12" s="12"/>
      <c r="K12" s="12"/>
      <c r="L12" s="12"/>
      <c r="M12" s="12"/>
      <c r="N12" s="12"/>
      <c r="O12" s="12">
        <v>1</v>
      </c>
      <c r="P12" s="12"/>
      <c r="Q12" s="12"/>
      <c r="R12" s="12"/>
      <c r="T12" s="73">
        <f t="shared" si="0"/>
        <v>19</v>
      </c>
      <c r="U12" s="6">
        <f t="shared" si="1"/>
        <v>10</v>
      </c>
    </row>
    <row r="13" spans="1:21" x14ac:dyDescent="0.2">
      <c r="A13" s="5" t="s">
        <v>80</v>
      </c>
      <c r="C13" s="12">
        <v>8</v>
      </c>
      <c r="D13" s="12"/>
      <c r="E13" s="12"/>
      <c r="G13" s="12"/>
      <c r="H13" s="12"/>
      <c r="I13" s="4">
        <v>10</v>
      </c>
      <c r="K13" s="12"/>
      <c r="L13" s="12"/>
      <c r="M13" s="12"/>
      <c r="N13" s="12"/>
      <c r="O13" s="12"/>
      <c r="P13" s="12"/>
      <c r="Q13" s="12"/>
      <c r="R13" s="12"/>
      <c r="S13" s="3"/>
      <c r="T13" s="73">
        <f t="shared" si="0"/>
        <v>18</v>
      </c>
      <c r="U13" s="6">
        <f t="shared" si="1"/>
        <v>11</v>
      </c>
    </row>
    <row r="14" spans="1:21" x14ac:dyDescent="0.2">
      <c r="A14" s="5" t="s">
        <v>83</v>
      </c>
      <c r="C14" s="12">
        <v>9</v>
      </c>
      <c r="D14" s="12"/>
      <c r="E14" s="12"/>
      <c r="G14" s="12"/>
      <c r="H14" s="12"/>
      <c r="K14" s="12"/>
      <c r="L14" s="12"/>
      <c r="M14" s="12"/>
      <c r="N14" s="12">
        <v>7</v>
      </c>
      <c r="O14" s="12"/>
      <c r="P14" s="12"/>
      <c r="Q14" s="12"/>
      <c r="R14" s="12"/>
      <c r="S14" s="3"/>
      <c r="T14" s="73">
        <f t="shared" si="0"/>
        <v>16</v>
      </c>
      <c r="U14" s="6">
        <f t="shared" si="1"/>
        <v>12</v>
      </c>
    </row>
    <row r="15" spans="1:21" x14ac:dyDescent="0.2">
      <c r="A15" s="18" t="s">
        <v>169</v>
      </c>
      <c r="M15" s="5">
        <v>7</v>
      </c>
      <c r="N15" s="5">
        <v>9</v>
      </c>
      <c r="T15" s="73">
        <f t="shared" si="0"/>
        <v>16</v>
      </c>
      <c r="U15" s="6">
        <f t="shared" si="1"/>
        <v>13</v>
      </c>
    </row>
    <row r="16" spans="1:21" x14ac:dyDescent="0.2">
      <c r="A16" s="5" t="s">
        <v>75</v>
      </c>
      <c r="C16" s="12"/>
      <c r="D16" s="12"/>
      <c r="E16" s="12"/>
      <c r="F16" s="12"/>
      <c r="G16" s="12"/>
      <c r="H16" s="12"/>
      <c r="I16" s="12">
        <v>6</v>
      </c>
      <c r="J16" s="12"/>
      <c r="K16" s="12"/>
      <c r="L16" s="12">
        <v>9</v>
      </c>
      <c r="M16" s="12"/>
      <c r="N16" s="12"/>
      <c r="O16" s="12"/>
      <c r="P16" s="12"/>
      <c r="Q16" s="12"/>
      <c r="R16" s="12"/>
      <c r="S16" s="3"/>
      <c r="T16" s="73">
        <f t="shared" si="0"/>
        <v>15</v>
      </c>
      <c r="U16" s="6">
        <f t="shared" si="1"/>
        <v>14</v>
      </c>
    </row>
    <row r="17" spans="1:21" x14ac:dyDescent="0.2">
      <c r="A17" s="5" t="s">
        <v>91</v>
      </c>
      <c r="C17" s="12"/>
      <c r="D17" s="12"/>
      <c r="E17" s="12"/>
      <c r="F17" s="12"/>
      <c r="G17" s="12">
        <v>9</v>
      </c>
      <c r="H17" s="12"/>
      <c r="I17" s="12"/>
      <c r="J17" s="12"/>
      <c r="K17" s="12"/>
      <c r="L17" s="12"/>
      <c r="M17" s="12">
        <v>6</v>
      </c>
      <c r="N17" s="12"/>
      <c r="O17" s="12"/>
      <c r="P17" s="12"/>
      <c r="Q17" s="12"/>
      <c r="R17" s="12"/>
      <c r="S17" s="3"/>
      <c r="T17" s="73">
        <f t="shared" si="0"/>
        <v>15</v>
      </c>
      <c r="U17" s="6">
        <f t="shared" si="1"/>
        <v>15</v>
      </c>
    </row>
    <row r="18" spans="1:21" x14ac:dyDescent="0.2">
      <c r="A18" s="5" t="s">
        <v>63</v>
      </c>
      <c r="D18" s="5">
        <v>8</v>
      </c>
      <c r="L18" s="5">
        <v>3</v>
      </c>
      <c r="M18" s="5">
        <v>3</v>
      </c>
      <c r="T18" s="73">
        <f t="shared" si="0"/>
        <v>14</v>
      </c>
      <c r="U18" s="6">
        <f t="shared" si="1"/>
        <v>16</v>
      </c>
    </row>
    <row r="19" spans="1:21" x14ac:dyDescent="0.2">
      <c r="A19" s="5" t="s">
        <v>77</v>
      </c>
      <c r="C19" s="12"/>
      <c r="D19" s="12"/>
      <c r="E19" s="12"/>
      <c r="G19" s="12"/>
      <c r="H19" s="12"/>
      <c r="K19" s="12"/>
      <c r="L19" s="12">
        <v>1</v>
      </c>
      <c r="M19" s="12">
        <v>5</v>
      </c>
      <c r="N19" s="12"/>
      <c r="O19" s="12">
        <v>8</v>
      </c>
      <c r="P19" s="12"/>
      <c r="Q19" s="12"/>
      <c r="R19" s="12"/>
      <c r="S19" s="3"/>
      <c r="T19" s="73">
        <f t="shared" si="0"/>
        <v>14</v>
      </c>
      <c r="U19" s="6">
        <f t="shared" si="1"/>
        <v>17</v>
      </c>
    </row>
    <row r="20" spans="1:21" x14ac:dyDescent="0.2">
      <c r="A20" s="5" t="s">
        <v>128</v>
      </c>
      <c r="M20" s="5">
        <v>9</v>
      </c>
      <c r="N20" s="5">
        <v>4</v>
      </c>
      <c r="T20" s="73">
        <f t="shared" si="0"/>
        <v>13</v>
      </c>
      <c r="U20" s="6">
        <f t="shared" si="1"/>
        <v>18</v>
      </c>
    </row>
    <row r="21" spans="1:21" x14ac:dyDescent="0.2">
      <c r="A21" s="5" t="s">
        <v>89</v>
      </c>
      <c r="C21" s="12"/>
      <c r="D21" s="12"/>
      <c r="E21" s="12"/>
      <c r="F21" s="12"/>
      <c r="G21" s="12"/>
      <c r="H21" s="12"/>
      <c r="I21" s="12">
        <v>8</v>
      </c>
      <c r="J21" s="12"/>
      <c r="K21" s="12"/>
      <c r="L21" s="12"/>
      <c r="M21" s="12"/>
      <c r="N21" s="12"/>
      <c r="O21" s="12">
        <v>5</v>
      </c>
      <c r="P21" s="12"/>
      <c r="Q21" s="12"/>
      <c r="R21" s="12"/>
      <c r="T21" s="73">
        <f t="shared" si="0"/>
        <v>13</v>
      </c>
      <c r="U21" s="6">
        <f t="shared" si="1"/>
        <v>19</v>
      </c>
    </row>
    <row r="22" spans="1:21" x14ac:dyDescent="0.2">
      <c r="A22" s="5" t="s">
        <v>92</v>
      </c>
      <c r="L22" s="5">
        <v>7</v>
      </c>
      <c r="T22" s="73">
        <f t="shared" si="0"/>
        <v>7</v>
      </c>
      <c r="U22" s="6">
        <f t="shared" si="1"/>
        <v>20</v>
      </c>
    </row>
    <row r="23" spans="1:21" x14ac:dyDescent="0.2">
      <c r="A23" s="5" t="s">
        <v>88</v>
      </c>
      <c r="G23" s="12"/>
      <c r="L23" s="12">
        <v>4</v>
      </c>
      <c r="T23" s="73">
        <f t="shared" si="0"/>
        <v>4</v>
      </c>
      <c r="U23" s="6">
        <f t="shared" si="1"/>
        <v>21</v>
      </c>
    </row>
    <row r="24" spans="1:21" x14ac:dyDescent="0.2">
      <c r="A24" s="5" t="s">
        <v>74</v>
      </c>
      <c r="C24" s="12"/>
      <c r="E24" s="12"/>
      <c r="G24" s="12"/>
      <c r="H24" s="12"/>
      <c r="I24" s="12"/>
      <c r="J24" s="12"/>
      <c r="K24" s="12"/>
      <c r="L24" s="12"/>
      <c r="M24" s="12">
        <v>4</v>
      </c>
      <c r="N24" s="12"/>
      <c r="O24" s="12"/>
      <c r="T24" s="73">
        <f t="shared" si="0"/>
        <v>4</v>
      </c>
      <c r="U24" s="6">
        <f t="shared" si="1"/>
        <v>22</v>
      </c>
    </row>
    <row r="25" spans="1:21" x14ac:dyDescent="0.2">
      <c r="A25" s="18" t="s">
        <v>68</v>
      </c>
      <c r="T25" s="73">
        <f t="shared" si="0"/>
        <v>0</v>
      </c>
    </row>
    <row r="26" spans="1:21" x14ac:dyDescent="0.2">
      <c r="A26" s="5" t="s">
        <v>131</v>
      </c>
      <c r="T26" s="73">
        <f t="shared" si="0"/>
        <v>0</v>
      </c>
    </row>
    <row r="27" spans="1:21" x14ac:dyDescent="0.2">
      <c r="A27" s="5" t="s">
        <v>129</v>
      </c>
      <c r="T27" s="73">
        <f t="shared" si="0"/>
        <v>0</v>
      </c>
    </row>
    <row r="28" spans="1:21" x14ac:dyDescent="0.2">
      <c r="A28" s="5" t="s">
        <v>108</v>
      </c>
      <c r="T28" s="73">
        <f t="shared" si="0"/>
        <v>0</v>
      </c>
    </row>
    <row r="29" spans="1:21" x14ac:dyDescent="0.2">
      <c r="A29" s="18" t="s">
        <v>67</v>
      </c>
      <c r="T29" s="73">
        <f t="shared" si="0"/>
        <v>0</v>
      </c>
    </row>
    <row r="30" spans="1:21" x14ac:dyDescent="0.2">
      <c r="A30" s="18" t="s">
        <v>120</v>
      </c>
      <c r="T30" s="73">
        <f t="shared" si="0"/>
        <v>0</v>
      </c>
    </row>
    <row r="31" spans="1:21" x14ac:dyDescent="0.2">
      <c r="A31" s="18" t="s">
        <v>66</v>
      </c>
      <c r="T31" s="73">
        <f t="shared" si="0"/>
        <v>0</v>
      </c>
    </row>
    <row r="32" spans="1:21" x14ac:dyDescent="0.2">
      <c r="A32" s="18" t="s">
        <v>113</v>
      </c>
      <c r="T32" s="73">
        <f t="shared" si="0"/>
        <v>0</v>
      </c>
    </row>
    <row r="33" spans="1:20" x14ac:dyDescent="0.2">
      <c r="A33" s="49" t="s">
        <v>64</v>
      </c>
      <c r="T33" s="73">
        <f t="shared" si="0"/>
        <v>0</v>
      </c>
    </row>
    <row r="34" spans="1:20" x14ac:dyDescent="0.2">
      <c r="A34" s="5" t="s">
        <v>90</v>
      </c>
      <c r="C34" s="12"/>
      <c r="D34" s="12"/>
      <c r="E34" s="12"/>
      <c r="G34" s="12"/>
      <c r="H34" s="12"/>
      <c r="I34" s="12"/>
      <c r="K34" s="12"/>
      <c r="L34" s="12"/>
      <c r="M34" s="12"/>
      <c r="N34" s="12"/>
      <c r="O34" s="12"/>
      <c r="P34" s="12"/>
      <c r="Q34" s="12"/>
      <c r="R34" s="12"/>
      <c r="S34" s="3"/>
      <c r="T34" s="73">
        <f t="shared" si="0"/>
        <v>0</v>
      </c>
    </row>
    <row r="35" spans="1:20" x14ac:dyDescent="0.2">
      <c r="A35" s="18" t="s">
        <v>70</v>
      </c>
      <c r="T35" s="73">
        <f t="shared" si="0"/>
        <v>0</v>
      </c>
    </row>
    <row r="36" spans="1:20" x14ac:dyDescent="0.2">
      <c r="A36" s="18" t="s">
        <v>69</v>
      </c>
      <c r="T36" s="73">
        <f t="shared" si="0"/>
        <v>0</v>
      </c>
    </row>
    <row r="37" spans="1:20" x14ac:dyDescent="0.2">
      <c r="A37" s="18" t="s">
        <v>114</v>
      </c>
      <c r="T37" s="73">
        <f t="shared" si="0"/>
        <v>0</v>
      </c>
    </row>
    <row r="38" spans="1:20" x14ac:dyDescent="0.2">
      <c r="A38" s="18" t="s">
        <v>71</v>
      </c>
      <c r="T38" s="73">
        <f t="shared" si="0"/>
        <v>0</v>
      </c>
    </row>
    <row r="39" spans="1:20" x14ac:dyDescent="0.2">
      <c r="A39" s="18" t="s">
        <v>121</v>
      </c>
      <c r="T39" s="73">
        <f t="shared" si="0"/>
        <v>0</v>
      </c>
    </row>
    <row r="40" spans="1:20" x14ac:dyDescent="0.2">
      <c r="A40" s="18" t="s">
        <v>62</v>
      </c>
      <c r="T40" s="73">
        <f t="shared" si="0"/>
        <v>0</v>
      </c>
    </row>
    <row r="41" spans="1:20" x14ac:dyDescent="0.2">
      <c r="A41" s="18" t="s">
        <v>65</v>
      </c>
      <c r="T41" s="73">
        <f t="shared" si="0"/>
        <v>0</v>
      </c>
    </row>
    <row r="42" spans="1:20" x14ac:dyDescent="0.2">
      <c r="A42" s="18" t="s">
        <v>167</v>
      </c>
      <c r="T42" s="73">
        <f t="shared" si="0"/>
        <v>0</v>
      </c>
    </row>
    <row r="43" spans="1:20" x14ac:dyDescent="0.2">
      <c r="A43" s="18" t="s">
        <v>168</v>
      </c>
      <c r="T43" s="73">
        <f t="shared" si="0"/>
        <v>0</v>
      </c>
    </row>
    <row r="44" spans="1:20" x14ac:dyDescent="0.2">
      <c r="A44" s="18" t="s">
        <v>115</v>
      </c>
      <c r="T44" s="73">
        <f t="shared" si="0"/>
        <v>0</v>
      </c>
    </row>
    <row r="45" spans="1:20" x14ac:dyDescent="0.2">
      <c r="A45" s="18" t="s">
        <v>163</v>
      </c>
      <c r="T45" s="73">
        <f t="shared" si="0"/>
        <v>0</v>
      </c>
    </row>
    <row r="46" spans="1:20" x14ac:dyDescent="0.2">
      <c r="A46" s="5" t="s">
        <v>136</v>
      </c>
      <c r="B46" s="5" t="s">
        <v>155</v>
      </c>
      <c r="T46" s="74"/>
    </row>
    <row r="47" spans="1:20" x14ac:dyDescent="0.2">
      <c r="A47" s="5" t="s">
        <v>132</v>
      </c>
      <c r="B47" s="52" t="s">
        <v>155</v>
      </c>
      <c r="T47" s="74"/>
    </row>
    <row r="48" spans="1:20" x14ac:dyDescent="0.2">
      <c r="A48" s="5" t="s">
        <v>79</v>
      </c>
      <c r="B48" s="5" t="s">
        <v>155</v>
      </c>
      <c r="C48" s="12"/>
      <c r="D48" s="12"/>
      <c r="E48" s="12"/>
      <c r="G48" s="12">
        <v>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T48" s="74"/>
    </row>
    <row r="49" spans="1:20" x14ac:dyDescent="0.2">
      <c r="A49" s="5" t="s">
        <v>81</v>
      </c>
      <c r="B49" s="5" t="s">
        <v>155</v>
      </c>
      <c r="C49" s="12"/>
      <c r="D49" s="12"/>
      <c r="E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3"/>
      <c r="T49" s="56"/>
    </row>
    <row r="50" spans="1:20" x14ac:dyDescent="0.2">
      <c r="A50" s="18" t="s">
        <v>119</v>
      </c>
      <c r="B50" s="5" t="s">
        <v>155</v>
      </c>
      <c r="T50" s="56"/>
    </row>
    <row r="51" spans="1:20" x14ac:dyDescent="0.2">
      <c r="A51" s="18" t="s">
        <v>135</v>
      </c>
      <c r="B51" s="5" t="s">
        <v>155</v>
      </c>
      <c r="T51" s="56"/>
    </row>
    <row r="52" spans="1:20" x14ac:dyDescent="0.2">
      <c r="A52" s="5" t="s">
        <v>130</v>
      </c>
      <c r="B52" s="5" t="s">
        <v>155</v>
      </c>
      <c r="T52" s="56"/>
    </row>
    <row r="53" spans="1:20" x14ac:dyDescent="0.2">
      <c r="A53" s="5" t="s">
        <v>73</v>
      </c>
      <c r="B53" s="5" t="s">
        <v>155</v>
      </c>
      <c r="C53" s="12"/>
      <c r="D53" s="12"/>
      <c r="E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3"/>
      <c r="T53" s="56"/>
    </row>
    <row r="54" spans="1:20" x14ac:dyDescent="0.2">
      <c r="A54" s="18" t="s">
        <v>60</v>
      </c>
      <c r="B54" s="5" t="s">
        <v>155</v>
      </c>
      <c r="T54" s="56"/>
    </row>
    <row r="55" spans="1:20" x14ac:dyDescent="0.2">
      <c r="A55" s="5" t="s">
        <v>153</v>
      </c>
      <c r="B55" s="5" t="s">
        <v>155</v>
      </c>
      <c r="T55" s="56"/>
    </row>
  </sheetData>
  <autoFilter ref="A2:T2" xr:uid="{00000000-0009-0000-0000-000017000000}">
    <sortState ref="A3:T55">
      <sortCondition descending="1" ref="T2"/>
    </sortState>
  </autoFilter>
  <phoneticPr fontId="0" type="noConversion"/>
  <conditionalFormatting sqref="B3:B395">
    <cfRule type="containsText" dxfId="0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U33"/>
  <sheetViews>
    <sheetView zoomScale="107" zoomScaleNormal="107" workbookViewId="0">
      <selection activeCell="O2" sqref="O2"/>
    </sheetView>
  </sheetViews>
  <sheetFormatPr defaultColWidth="9.140625" defaultRowHeight="12.75" x14ac:dyDescent="0.2"/>
  <cols>
    <col min="1" max="1" width="20.7109375" style="5" customWidth="1"/>
    <col min="2" max="2" width="7.7109375" style="5" bestFit="1" customWidth="1"/>
    <col min="3" max="4" width="5.28515625" style="5" customWidth="1"/>
    <col min="5" max="9" width="4.85546875" style="3" customWidth="1"/>
    <col min="10" max="10" width="5.7109375" style="3" customWidth="1"/>
    <col min="11" max="11" width="5.7109375" style="4" customWidth="1"/>
    <col min="12" max="12" width="6.7109375" style="4" customWidth="1"/>
    <col min="13" max="13" width="4.7109375" style="4" bestFit="1" customWidth="1"/>
    <col min="14" max="14" width="5.140625" style="4" customWidth="1"/>
    <col min="15" max="15" width="6.85546875" style="4" customWidth="1"/>
    <col min="16" max="16" width="6.85546875" style="5" hidden="1" customWidth="1"/>
    <col min="17" max="17" width="6.42578125" style="5" hidden="1" customWidth="1"/>
    <col min="18" max="18" width="5.85546875" style="5" hidden="1" customWidth="1"/>
    <col min="19" max="19" width="9.140625" style="5" hidden="1" customWidth="1"/>
    <col min="20" max="20" width="7.5703125" style="6" customWidth="1"/>
    <col min="21" max="21" width="5" style="5" bestFit="1" customWidth="1"/>
    <col min="22" max="16384" width="9.140625" style="5"/>
  </cols>
  <sheetData>
    <row r="1" spans="1:21" ht="20.25" customHeight="1" x14ac:dyDescent="0.2">
      <c r="A1" s="44" t="s">
        <v>20</v>
      </c>
      <c r="B1" s="3"/>
      <c r="C1" s="3"/>
      <c r="D1" s="3"/>
      <c r="J1" s="5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94</v>
      </c>
      <c r="B3" s="5"/>
      <c r="C3" s="5">
        <v>10</v>
      </c>
      <c r="D3" s="5">
        <v>9</v>
      </c>
      <c r="E3" s="3"/>
      <c r="F3" s="3"/>
      <c r="G3" s="3">
        <v>8</v>
      </c>
      <c r="H3" s="3"/>
      <c r="I3" s="3">
        <v>10</v>
      </c>
      <c r="J3" s="3">
        <v>9</v>
      </c>
      <c r="K3" s="4">
        <v>10</v>
      </c>
      <c r="L3" s="4">
        <v>10</v>
      </c>
      <c r="M3" s="4">
        <v>10</v>
      </c>
      <c r="N3" s="4">
        <v>10</v>
      </c>
      <c r="O3" s="4">
        <v>10</v>
      </c>
      <c r="P3" s="12"/>
      <c r="Q3" s="12"/>
      <c r="R3" s="12"/>
      <c r="S3" s="3"/>
      <c r="T3" s="73">
        <f t="shared" ref="T3:T27" si="0">SUM(C3:S3)</f>
        <v>96</v>
      </c>
      <c r="U3" s="57">
        <v>1</v>
      </c>
    </row>
    <row r="4" spans="1:21" s="11" customFormat="1" ht="12.75" customHeight="1" x14ac:dyDescent="0.2">
      <c r="A4" s="5" t="s">
        <v>93</v>
      </c>
      <c r="B4" s="5"/>
      <c r="C4" s="5">
        <v>5</v>
      </c>
      <c r="D4" s="5"/>
      <c r="E4" s="3">
        <v>8</v>
      </c>
      <c r="F4" s="3">
        <v>9</v>
      </c>
      <c r="G4" s="3">
        <v>7</v>
      </c>
      <c r="H4" s="3">
        <v>7</v>
      </c>
      <c r="I4" s="3">
        <v>1</v>
      </c>
      <c r="J4" s="3">
        <v>7</v>
      </c>
      <c r="K4" s="4">
        <v>7</v>
      </c>
      <c r="L4" s="4">
        <v>8</v>
      </c>
      <c r="M4" s="4">
        <v>9</v>
      </c>
      <c r="N4" s="4"/>
      <c r="O4" s="4">
        <v>9</v>
      </c>
      <c r="P4" s="12"/>
      <c r="Q4" s="12"/>
      <c r="R4" s="12"/>
      <c r="S4" s="3"/>
      <c r="T4" s="73">
        <f t="shared" si="0"/>
        <v>77</v>
      </c>
      <c r="U4" s="62">
        <f>U3+1</f>
        <v>2</v>
      </c>
    </row>
    <row r="5" spans="1:21" x14ac:dyDescent="0.2">
      <c r="A5" s="5" t="s">
        <v>96</v>
      </c>
      <c r="B5" s="52"/>
      <c r="C5" s="5">
        <v>9</v>
      </c>
      <c r="D5" s="5">
        <v>10</v>
      </c>
      <c r="E5" s="3">
        <v>10</v>
      </c>
      <c r="F5" s="3">
        <v>10</v>
      </c>
      <c r="G5" s="3">
        <v>10</v>
      </c>
      <c r="I5" s="3">
        <v>9</v>
      </c>
      <c r="K5" s="4">
        <v>9</v>
      </c>
      <c r="L5" s="4">
        <v>9</v>
      </c>
      <c r="P5" s="12"/>
      <c r="Q5" s="12"/>
      <c r="R5" s="12"/>
      <c r="S5" s="3"/>
      <c r="T5" s="73">
        <f t="shared" si="0"/>
        <v>76</v>
      </c>
      <c r="U5" s="62">
        <f t="shared" ref="U5:U23" si="1">U4+1</f>
        <v>3</v>
      </c>
    </row>
    <row r="6" spans="1:21" x14ac:dyDescent="0.2">
      <c r="A6" s="5" t="s">
        <v>97</v>
      </c>
      <c r="C6" s="5">
        <v>7</v>
      </c>
      <c r="D6" s="5">
        <v>7</v>
      </c>
      <c r="E6" s="3">
        <v>7</v>
      </c>
      <c r="F6" s="3">
        <v>8</v>
      </c>
      <c r="G6" s="3">
        <v>4</v>
      </c>
      <c r="H6" s="3">
        <v>9</v>
      </c>
      <c r="I6" s="3">
        <v>8</v>
      </c>
      <c r="J6" s="3">
        <v>8</v>
      </c>
      <c r="M6" s="4">
        <v>4</v>
      </c>
      <c r="N6" s="4">
        <v>7</v>
      </c>
      <c r="O6" s="4">
        <v>6</v>
      </c>
      <c r="P6" s="12"/>
      <c r="Q6" s="12"/>
      <c r="R6" s="12"/>
      <c r="T6" s="73">
        <f t="shared" si="0"/>
        <v>75</v>
      </c>
      <c r="U6" s="62">
        <f t="shared" si="1"/>
        <v>4</v>
      </c>
    </row>
    <row r="7" spans="1:21" x14ac:dyDescent="0.2">
      <c r="A7" s="5" t="s">
        <v>95</v>
      </c>
      <c r="C7" s="5">
        <v>8</v>
      </c>
      <c r="E7" s="3">
        <v>9</v>
      </c>
      <c r="G7" s="3">
        <v>9</v>
      </c>
      <c r="J7" s="3">
        <v>10</v>
      </c>
      <c r="K7" s="4">
        <v>6</v>
      </c>
      <c r="N7" s="4">
        <v>9</v>
      </c>
      <c r="O7" s="4">
        <v>3</v>
      </c>
      <c r="P7" s="12"/>
      <c r="Q7" s="12"/>
      <c r="R7" s="12"/>
      <c r="S7" s="3"/>
      <c r="T7" s="73">
        <f t="shared" si="0"/>
        <v>54</v>
      </c>
      <c r="U7" s="62">
        <f t="shared" si="1"/>
        <v>5</v>
      </c>
    </row>
    <row r="8" spans="1:21" x14ac:dyDescent="0.2">
      <c r="A8" s="5" t="s">
        <v>99</v>
      </c>
      <c r="C8" s="5">
        <v>6</v>
      </c>
      <c r="G8" s="3">
        <v>5</v>
      </c>
      <c r="H8" s="3">
        <v>10</v>
      </c>
      <c r="L8" s="4">
        <v>7</v>
      </c>
      <c r="M8" s="4">
        <v>6</v>
      </c>
      <c r="N8" s="4">
        <v>4</v>
      </c>
      <c r="O8" s="4">
        <v>8</v>
      </c>
      <c r="P8" s="12"/>
      <c r="Q8" s="12"/>
      <c r="R8" s="12"/>
      <c r="S8" s="3"/>
      <c r="T8" s="73">
        <f t="shared" si="0"/>
        <v>46</v>
      </c>
      <c r="U8" s="62">
        <f t="shared" si="1"/>
        <v>6</v>
      </c>
    </row>
    <row r="9" spans="1:21" x14ac:dyDescent="0.2">
      <c r="A9" s="5" t="s">
        <v>98</v>
      </c>
      <c r="G9" s="3">
        <v>6</v>
      </c>
      <c r="H9" s="3">
        <v>6</v>
      </c>
      <c r="I9" s="3">
        <v>7</v>
      </c>
      <c r="J9" s="3">
        <v>4</v>
      </c>
      <c r="L9" s="4">
        <v>5</v>
      </c>
      <c r="M9" s="4">
        <v>7</v>
      </c>
      <c r="N9" s="4">
        <v>6</v>
      </c>
      <c r="O9" s="4">
        <v>4</v>
      </c>
      <c r="P9" s="12"/>
      <c r="Q9" s="12"/>
      <c r="R9" s="12"/>
      <c r="S9" s="3"/>
      <c r="T9" s="73">
        <f t="shared" si="0"/>
        <v>45</v>
      </c>
      <c r="U9" s="62">
        <f t="shared" si="1"/>
        <v>7</v>
      </c>
    </row>
    <row r="10" spans="1:21" x14ac:dyDescent="0.2">
      <c r="A10" s="5" t="s">
        <v>122</v>
      </c>
      <c r="D10" s="5">
        <v>8</v>
      </c>
      <c r="I10" s="3">
        <v>6</v>
      </c>
      <c r="J10" s="3">
        <v>6</v>
      </c>
      <c r="L10" s="4">
        <v>2</v>
      </c>
      <c r="M10" s="4">
        <v>5</v>
      </c>
      <c r="N10" s="4">
        <v>8</v>
      </c>
      <c r="T10" s="73">
        <f t="shared" si="0"/>
        <v>35</v>
      </c>
      <c r="U10" s="62">
        <f t="shared" si="1"/>
        <v>8</v>
      </c>
    </row>
    <row r="11" spans="1:21" x14ac:dyDescent="0.2">
      <c r="A11" s="5" t="s">
        <v>109</v>
      </c>
      <c r="H11" s="3">
        <v>8</v>
      </c>
      <c r="I11" s="3">
        <v>2</v>
      </c>
      <c r="J11" s="3">
        <v>2</v>
      </c>
      <c r="K11" s="4">
        <v>8</v>
      </c>
      <c r="M11" s="4">
        <v>2</v>
      </c>
      <c r="N11" s="4">
        <v>5</v>
      </c>
      <c r="O11" s="4">
        <v>7</v>
      </c>
      <c r="T11" s="73">
        <f t="shared" si="0"/>
        <v>34</v>
      </c>
      <c r="U11" s="62">
        <f t="shared" si="1"/>
        <v>9</v>
      </c>
    </row>
    <row r="12" spans="1:21" x14ac:dyDescent="0.2">
      <c r="A12" s="5" t="s">
        <v>103</v>
      </c>
      <c r="C12" s="5">
        <v>4</v>
      </c>
      <c r="D12" s="5">
        <v>5</v>
      </c>
      <c r="G12" s="3">
        <v>3</v>
      </c>
      <c r="I12" s="3">
        <v>5</v>
      </c>
      <c r="J12" s="3">
        <v>5</v>
      </c>
      <c r="L12" s="4">
        <v>3</v>
      </c>
      <c r="P12" s="12"/>
      <c r="Q12" s="12"/>
      <c r="R12" s="12"/>
      <c r="T12" s="73">
        <f t="shared" si="0"/>
        <v>25</v>
      </c>
      <c r="U12" s="62">
        <f t="shared" si="1"/>
        <v>10</v>
      </c>
    </row>
    <row r="13" spans="1:21" x14ac:dyDescent="0.2">
      <c r="A13" s="5" t="s">
        <v>105</v>
      </c>
      <c r="E13" s="3">
        <v>6</v>
      </c>
      <c r="F13" s="3">
        <v>6</v>
      </c>
      <c r="G13" s="3">
        <v>1</v>
      </c>
      <c r="H13" s="3">
        <v>3</v>
      </c>
      <c r="K13" s="4">
        <v>3</v>
      </c>
      <c r="O13" s="4">
        <v>5</v>
      </c>
      <c r="P13" s="12"/>
      <c r="Q13" s="12"/>
      <c r="R13" s="12"/>
      <c r="T13" s="73">
        <f t="shared" si="0"/>
        <v>24</v>
      </c>
      <c r="U13" s="62">
        <f t="shared" si="1"/>
        <v>11</v>
      </c>
    </row>
    <row r="14" spans="1:21" x14ac:dyDescent="0.2">
      <c r="A14" s="5" t="s">
        <v>101</v>
      </c>
      <c r="D14" s="5">
        <v>6</v>
      </c>
      <c r="E14" s="3">
        <v>5</v>
      </c>
      <c r="F14" s="3">
        <v>5</v>
      </c>
      <c r="H14" s="3">
        <v>1</v>
      </c>
      <c r="N14" s="4">
        <v>2</v>
      </c>
      <c r="P14" s="3"/>
      <c r="T14" s="73">
        <f t="shared" si="0"/>
        <v>19</v>
      </c>
      <c r="U14" s="62">
        <f t="shared" si="1"/>
        <v>12</v>
      </c>
    </row>
    <row r="15" spans="1:21" x14ac:dyDescent="0.2">
      <c r="A15" s="5" t="s">
        <v>118</v>
      </c>
      <c r="C15" s="5">
        <v>2</v>
      </c>
      <c r="F15" s="3">
        <v>7</v>
      </c>
      <c r="I15" s="3">
        <v>3</v>
      </c>
      <c r="K15" s="4">
        <v>1</v>
      </c>
      <c r="T15" s="73">
        <f t="shared" si="0"/>
        <v>13</v>
      </c>
      <c r="U15" s="62">
        <f t="shared" si="1"/>
        <v>13</v>
      </c>
    </row>
    <row r="16" spans="1:21" x14ac:dyDescent="0.2">
      <c r="A16" s="5" t="s">
        <v>111</v>
      </c>
      <c r="C16" s="5">
        <v>1</v>
      </c>
      <c r="H16" s="3">
        <v>2</v>
      </c>
      <c r="K16" s="4">
        <v>5</v>
      </c>
      <c r="L16" s="4">
        <v>1</v>
      </c>
      <c r="M16" s="4">
        <v>1</v>
      </c>
      <c r="T16" s="73">
        <f t="shared" si="0"/>
        <v>10</v>
      </c>
      <c r="U16" s="62">
        <f t="shared" si="1"/>
        <v>14</v>
      </c>
    </row>
    <row r="17" spans="1:21" x14ac:dyDescent="0.2">
      <c r="A17" s="5" t="s">
        <v>102</v>
      </c>
      <c r="C17" s="5">
        <v>3</v>
      </c>
      <c r="G17" s="3">
        <v>2</v>
      </c>
      <c r="H17" s="3">
        <v>4</v>
      </c>
      <c r="P17" s="12"/>
      <c r="Q17" s="12"/>
      <c r="R17" s="12"/>
      <c r="S17" s="3"/>
      <c r="T17" s="73">
        <f t="shared" si="0"/>
        <v>9</v>
      </c>
      <c r="U17" s="62">
        <f t="shared" si="1"/>
        <v>15</v>
      </c>
    </row>
    <row r="18" spans="1:21" x14ac:dyDescent="0.2">
      <c r="A18" s="5" t="s">
        <v>123</v>
      </c>
      <c r="I18" s="3">
        <v>4</v>
      </c>
      <c r="J18" s="3">
        <v>1</v>
      </c>
      <c r="O18" s="4">
        <v>2</v>
      </c>
      <c r="T18" s="73">
        <f t="shared" si="0"/>
        <v>7</v>
      </c>
      <c r="U18" s="62">
        <f t="shared" si="1"/>
        <v>16</v>
      </c>
    </row>
    <row r="19" spans="1:21" x14ac:dyDescent="0.2">
      <c r="A19" s="5" t="s">
        <v>110</v>
      </c>
      <c r="D19" s="5">
        <v>4</v>
      </c>
      <c r="K19" s="4">
        <v>2</v>
      </c>
      <c r="T19" s="73">
        <f t="shared" si="0"/>
        <v>6</v>
      </c>
      <c r="U19" s="62">
        <f t="shared" si="1"/>
        <v>17</v>
      </c>
    </row>
    <row r="20" spans="1:21" x14ac:dyDescent="0.2">
      <c r="A20" s="5" t="s">
        <v>190</v>
      </c>
      <c r="L20" s="4">
        <v>4</v>
      </c>
      <c r="T20" s="73">
        <f t="shared" si="0"/>
        <v>4</v>
      </c>
      <c r="U20" s="62">
        <f t="shared" si="1"/>
        <v>18</v>
      </c>
    </row>
    <row r="21" spans="1:21" x14ac:dyDescent="0.2">
      <c r="A21" s="5" t="s">
        <v>146</v>
      </c>
      <c r="K21" s="4">
        <v>4</v>
      </c>
      <c r="T21" s="73">
        <f t="shared" si="0"/>
        <v>4</v>
      </c>
      <c r="U21" s="62">
        <f t="shared" si="1"/>
        <v>19</v>
      </c>
    </row>
    <row r="22" spans="1:21" x14ac:dyDescent="0.2">
      <c r="A22" s="5" t="s">
        <v>104</v>
      </c>
      <c r="E22" s="3">
        <v>4</v>
      </c>
      <c r="P22" s="12"/>
      <c r="Q22" s="12"/>
      <c r="R22" s="12"/>
      <c r="S22" s="3"/>
      <c r="T22" s="73">
        <f t="shared" si="0"/>
        <v>4</v>
      </c>
      <c r="U22" s="62">
        <f t="shared" si="1"/>
        <v>20</v>
      </c>
    </row>
    <row r="23" spans="1:21" x14ac:dyDescent="0.2">
      <c r="A23" s="5" t="s">
        <v>157</v>
      </c>
      <c r="N23" s="4">
        <v>1</v>
      </c>
      <c r="O23" s="4">
        <v>1</v>
      </c>
      <c r="T23" s="73">
        <f t="shared" si="0"/>
        <v>2</v>
      </c>
      <c r="U23" s="62">
        <f t="shared" si="1"/>
        <v>21</v>
      </c>
    </row>
    <row r="24" spans="1:21" x14ac:dyDescent="0.2">
      <c r="A24" s="5" t="s">
        <v>159</v>
      </c>
      <c r="T24" s="73">
        <f t="shared" si="0"/>
        <v>0</v>
      </c>
      <c r="U24" s="57"/>
    </row>
    <row r="25" spans="1:21" x14ac:dyDescent="0.2">
      <c r="A25" s="5" t="s">
        <v>158</v>
      </c>
      <c r="T25" s="73">
        <f t="shared" si="0"/>
        <v>0</v>
      </c>
      <c r="U25" s="62"/>
    </row>
    <row r="26" spans="1:21" x14ac:dyDescent="0.2">
      <c r="A26" s="5" t="s">
        <v>117</v>
      </c>
      <c r="T26" s="73">
        <f t="shared" si="0"/>
        <v>0</v>
      </c>
      <c r="U26" s="62"/>
    </row>
    <row r="27" spans="1:21" x14ac:dyDescent="0.2">
      <c r="A27" s="5" t="s">
        <v>133</v>
      </c>
      <c r="T27" s="73">
        <f t="shared" si="0"/>
        <v>0</v>
      </c>
      <c r="U27" s="57"/>
    </row>
    <row r="28" spans="1:21" x14ac:dyDescent="0.2">
      <c r="A28" s="5" t="s">
        <v>188</v>
      </c>
      <c r="B28" s="5" t="s">
        <v>155</v>
      </c>
      <c r="N28" s="4">
        <v>3</v>
      </c>
      <c r="T28" s="56"/>
      <c r="U28" s="62"/>
    </row>
    <row r="29" spans="1:21" x14ac:dyDescent="0.2">
      <c r="A29" s="5" t="s">
        <v>100</v>
      </c>
      <c r="B29" s="5" t="s">
        <v>155</v>
      </c>
      <c r="H29" s="3">
        <v>5</v>
      </c>
      <c r="P29" s="12"/>
      <c r="Q29" s="12"/>
      <c r="R29" s="12"/>
      <c r="T29" s="56"/>
      <c r="U29" s="62"/>
    </row>
    <row r="30" spans="1:21" x14ac:dyDescent="0.2">
      <c r="A30" s="5" t="s">
        <v>189</v>
      </c>
      <c r="B30" s="5" t="s">
        <v>155</v>
      </c>
      <c r="L30" s="4">
        <v>6</v>
      </c>
      <c r="M30" s="4">
        <v>8</v>
      </c>
      <c r="T30" s="56"/>
    </row>
    <row r="31" spans="1:21" x14ac:dyDescent="0.2">
      <c r="A31" s="5" t="s">
        <v>145</v>
      </c>
      <c r="B31" s="5" t="s">
        <v>155</v>
      </c>
      <c r="J31" s="3">
        <v>3</v>
      </c>
      <c r="T31" s="56"/>
    </row>
    <row r="32" spans="1:21" x14ac:dyDescent="0.2">
      <c r="A32" s="5" t="s">
        <v>150</v>
      </c>
      <c r="B32" s="5" t="s">
        <v>155</v>
      </c>
      <c r="T32" s="56"/>
    </row>
    <row r="33" spans="1:20" x14ac:dyDescent="0.2">
      <c r="A33" s="5" t="s">
        <v>193</v>
      </c>
      <c r="B33" s="5" t="s">
        <v>155</v>
      </c>
      <c r="M33" s="4">
        <v>3</v>
      </c>
      <c r="T33" s="56"/>
    </row>
  </sheetData>
  <autoFilter ref="A2:T2" xr:uid="{00000000-0009-0000-0000-000002000000}">
    <sortState ref="A3:T33">
      <sortCondition descending="1" ref="T2"/>
    </sortState>
  </autoFilter>
  <phoneticPr fontId="0" type="noConversion"/>
  <conditionalFormatting sqref="B3:B627">
    <cfRule type="containsText" dxfId="32" priority="5" operator="containsText" text="HT">
      <formula>NOT(ISERROR(SEARCH("HT",B3)))</formula>
    </cfRule>
  </conditionalFormatting>
  <conditionalFormatting sqref="T26">
    <cfRule type="containsText" dxfId="31" priority="4" operator="containsText" text="HT">
      <formula>NOT(ISERROR(SEARCH("HT",T26)))</formula>
    </cfRule>
  </conditionalFormatting>
  <conditionalFormatting sqref="T22">
    <cfRule type="containsText" dxfId="30" priority="3" operator="containsText" text="HT">
      <formula>NOT(ISERROR(SEARCH("HT",T22)))</formula>
    </cfRule>
  </conditionalFormatting>
  <conditionalFormatting sqref="T17">
    <cfRule type="containsText" dxfId="29" priority="1" operator="containsText" text="HT">
      <formula>NOT(ISERROR(SEARCH("HT",T17)))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U33"/>
  <sheetViews>
    <sheetView showWhiteSpace="0" zoomScale="101" zoomScaleNormal="101" zoomScalePageLayoutView="98" workbookViewId="0">
      <selection activeCell="O13" sqref="O13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6" style="5" customWidth="1"/>
    <col min="5" max="7" width="4.85546875" style="3" customWidth="1"/>
    <col min="8" max="9" width="4.85546875" style="4" customWidth="1"/>
    <col min="10" max="10" width="5.7109375" style="3" customWidth="1"/>
    <col min="11" max="11" width="7" style="5" customWidth="1"/>
    <col min="12" max="15" width="6.42578125" style="5" customWidth="1"/>
    <col min="16" max="17" width="6.42578125" style="5" hidden="1" customWidth="1"/>
    <col min="18" max="18" width="7.140625" style="5" hidden="1" customWidth="1"/>
    <col min="19" max="19" width="9.140625" style="5" hidden="1" customWidth="1"/>
    <col min="20" max="20" width="9.140625" style="6"/>
    <col min="21" max="21" width="4.28515625" style="6" bestFit="1" customWidth="1"/>
    <col min="22" max="16384" width="9.140625" style="5"/>
  </cols>
  <sheetData>
    <row r="1" spans="1:21" ht="20.25" customHeight="1" x14ac:dyDescent="0.2">
      <c r="A1" s="44" t="s">
        <v>3</v>
      </c>
      <c r="B1" s="3"/>
      <c r="C1" s="3"/>
      <c r="D1" s="3"/>
      <c r="J1" s="5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95</v>
      </c>
      <c r="B3" s="52"/>
      <c r="C3" s="5">
        <v>10</v>
      </c>
      <c r="D3" s="5">
        <v>7</v>
      </c>
      <c r="E3" s="12">
        <v>10</v>
      </c>
      <c r="F3" s="12">
        <v>10</v>
      </c>
      <c r="G3" s="12">
        <v>10</v>
      </c>
      <c r="H3" s="4">
        <v>9</v>
      </c>
      <c r="I3" s="12">
        <v>9</v>
      </c>
      <c r="J3" s="12">
        <v>7</v>
      </c>
      <c r="K3" s="12">
        <v>10</v>
      </c>
      <c r="L3" s="12">
        <v>1</v>
      </c>
      <c r="M3" s="12">
        <v>9</v>
      </c>
      <c r="N3" s="12">
        <v>9</v>
      </c>
      <c r="O3" s="12">
        <v>9</v>
      </c>
      <c r="P3" s="12"/>
      <c r="Q3" s="12"/>
      <c r="R3" s="12"/>
      <c r="S3" s="3"/>
      <c r="T3" s="73">
        <f t="shared" ref="T3:T27" si="0">SUM(C3:S3)</f>
        <v>110</v>
      </c>
      <c r="U3" s="6">
        <v>1</v>
      </c>
    </row>
    <row r="4" spans="1:21" x14ac:dyDescent="0.2">
      <c r="A4" s="5" t="s">
        <v>94</v>
      </c>
      <c r="C4" s="5">
        <v>8</v>
      </c>
      <c r="D4" s="5">
        <v>9</v>
      </c>
      <c r="E4" s="12"/>
      <c r="F4" s="12"/>
      <c r="G4" s="12">
        <v>8</v>
      </c>
      <c r="H4" s="12">
        <v>10</v>
      </c>
      <c r="I4" s="4">
        <v>10</v>
      </c>
      <c r="J4" s="12">
        <v>10</v>
      </c>
      <c r="K4" s="12">
        <v>9</v>
      </c>
      <c r="L4" s="12">
        <v>10</v>
      </c>
      <c r="M4" s="12"/>
      <c r="N4" s="12">
        <v>8</v>
      </c>
      <c r="O4" s="12">
        <v>10</v>
      </c>
      <c r="P4" s="12"/>
      <c r="Q4" s="12"/>
      <c r="R4" s="12"/>
      <c r="S4" s="3"/>
      <c r="T4" s="73">
        <f t="shared" si="0"/>
        <v>92</v>
      </c>
      <c r="U4" s="6">
        <f t="shared" ref="U4:U23" si="1">U3+1</f>
        <v>2</v>
      </c>
    </row>
    <row r="5" spans="1:21" x14ac:dyDescent="0.2">
      <c r="A5" s="5" t="s">
        <v>93</v>
      </c>
      <c r="D5" s="5">
        <v>10</v>
      </c>
      <c r="E5" s="12">
        <v>9</v>
      </c>
      <c r="F5" s="12">
        <v>9</v>
      </c>
      <c r="G5" s="12">
        <v>9</v>
      </c>
      <c r="H5" s="12">
        <v>4</v>
      </c>
      <c r="I5" s="12">
        <v>3</v>
      </c>
      <c r="J5" s="12">
        <v>9</v>
      </c>
      <c r="K5" s="12">
        <v>4</v>
      </c>
      <c r="L5" s="12">
        <v>6</v>
      </c>
      <c r="M5" s="12">
        <v>10</v>
      </c>
      <c r="N5" s="12">
        <v>10</v>
      </c>
      <c r="O5" s="12">
        <v>8</v>
      </c>
      <c r="P5" s="12"/>
      <c r="Q5" s="12"/>
      <c r="R5" s="12"/>
      <c r="S5" s="3"/>
      <c r="T5" s="73">
        <f t="shared" si="0"/>
        <v>91</v>
      </c>
      <c r="U5" s="6">
        <f t="shared" si="1"/>
        <v>3</v>
      </c>
    </row>
    <row r="6" spans="1:21" x14ac:dyDescent="0.2">
      <c r="A6" s="5" t="s">
        <v>96</v>
      </c>
      <c r="C6" s="5">
        <v>1</v>
      </c>
      <c r="D6" s="5">
        <v>1</v>
      </c>
      <c r="E6" s="12"/>
      <c r="F6" s="12">
        <v>8</v>
      </c>
      <c r="G6" s="12">
        <v>5</v>
      </c>
      <c r="H6" s="4">
        <v>3</v>
      </c>
      <c r="I6" s="12">
        <v>7</v>
      </c>
      <c r="J6" s="12">
        <v>6</v>
      </c>
      <c r="K6" s="12">
        <v>7</v>
      </c>
      <c r="L6" s="12">
        <v>9</v>
      </c>
      <c r="M6" s="12">
        <v>8</v>
      </c>
      <c r="N6" s="12"/>
      <c r="O6" s="12">
        <v>7</v>
      </c>
      <c r="P6" s="12"/>
      <c r="Q6" s="12"/>
      <c r="R6" s="12"/>
      <c r="S6" s="3"/>
      <c r="T6" s="73">
        <f t="shared" si="0"/>
        <v>62</v>
      </c>
      <c r="U6" s="6">
        <f t="shared" si="1"/>
        <v>4</v>
      </c>
    </row>
    <row r="7" spans="1:21" x14ac:dyDescent="0.2">
      <c r="A7" s="5" t="s">
        <v>105</v>
      </c>
      <c r="C7" s="5">
        <v>2</v>
      </c>
      <c r="D7" s="5">
        <v>5</v>
      </c>
      <c r="E7" s="12">
        <v>5</v>
      </c>
      <c r="F7" s="12">
        <v>6</v>
      </c>
      <c r="G7" s="12">
        <v>7</v>
      </c>
      <c r="H7" s="4">
        <v>8</v>
      </c>
      <c r="J7" s="4"/>
      <c r="K7" s="4">
        <v>8</v>
      </c>
      <c r="L7" s="12"/>
      <c r="M7" s="12">
        <v>7</v>
      </c>
      <c r="N7" s="12">
        <v>7</v>
      </c>
      <c r="O7" s="12">
        <v>6</v>
      </c>
      <c r="P7" s="12"/>
      <c r="Q7" s="12"/>
      <c r="R7" s="12"/>
      <c r="S7" s="3"/>
      <c r="T7" s="73">
        <f t="shared" si="0"/>
        <v>61</v>
      </c>
      <c r="U7" s="6">
        <f t="shared" si="1"/>
        <v>5</v>
      </c>
    </row>
    <row r="8" spans="1:21" x14ac:dyDescent="0.2">
      <c r="A8" s="5" t="s">
        <v>122</v>
      </c>
      <c r="C8" s="5">
        <v>9</v>
      </c>
      <c r="D8" s="5">
        <v>8</v>
      </c>
      <c r="I8" s="4">
        <v>8</v>
      </c>
      <c r="J8" s="3">
        <v>8</v>
      </c>
      <c r="L8" s="5">
        <v>8</v>
      </c>
      <c r="M8" s="5">
        <v>6</v>
      </c>
      <c r="N8" s="5">
        <v>6</v>
      </c>
      <c r="O8" s="5">
        <v>5</v>
      </c>
      <c r="T8" s="73">
        <f t="shared" si="0"/>
        <v>58</v>
      </c>
      <c r="U8" s="6">
        <f t="shared" si="1"/>
        <v>6</v>
      </c>
    </row>
    <row r="9" spans="1:21" x14ac:dyDescent="0.2">
      <c r="A9" s="5" t="s">
        <v>109</v>
      </c>
      <c r="D9" s="5">
        <v>6</v>
      </c>
      <c r="H9" s="4">
        <v>7</v>
      </c>
      <c r="I9" s="4">
        <v>4</v>
      </c>
      <c r="J9" s="3">
        <v>5</v>
      </c>
      <c r="K9" s="5">
        <v>3</v>
      </c>
      <c r="L9" s="5">
        <v>7</v>
      </c>
      <c r="M9" s="5">
        <v>5</v>
      </c>
      <c r="T9" s="73">
        <f t="shared" si="0"/>
        <v>37</v>
      </c>
      <c r="U9" s="6">
        <f t="shared" si="1"/>
        <v>7</v>
      </c>
    </row>
    <row r="10" spans="1:21" x14ac:dyDescent="0.2">
      <c r="A10" s="5" t="s">
        <v>97</v>
      </c>
      <c r="C10" s="5">
        <v>7</v>
      </c>
      <c r="E10" s="12">
        <v>7</v>
      </c>
      <c r="F10" s="12">
        <v>7</v>
      </c>
      <c r="G10" s="12">
        <v>4</v>
      </c>
      <c r="J10" s="12">
        <v>2</v>
      </c>
      <c r="K10" s="12"/>
      <c r="L10" s="12"/>
      <c r="M10" s="12"/>
      <c r="N10" s="12"/>
      <c r="O10" s="12">
        <v>3</v>
      </c>
      <c r="P10" s="12"/>
      <c r="Q10" s="12"/>
      <c r="R10" s="12"/>
      <c r="S10" s="3"/>
      <c r="T10" s="73">
        <f t="shared" si="0"/>
        <v>30</v>
      </c>
      <c r="U10" s="6">
        <f t="shared" si="1"/>
        <v>8</v>
      </c>
    </row>
    <row r="11" spans="1:21" x14ac:dyDescent="0.2">
      <c r="A11" s="5" t="s">
        <v>98</v>
      </c>
      <c r="E11" s="12"/>
      <c r="F11" s="12"/>
      <c r="G11" s="12">
        <v>6</v>
      </c>
      <c r="H11" s="12">
        <v>6</v>
      </c>
      <c r="I11" s="4">
        <v>1</v>
      </c>
      <c r="J11" s="12">
        <v>3</v>
      </c>
      <c r="K11" s="12"/>
      <c r="L11" s="12">
        <v>3</v>
      </c>
      <c r="M11" s="12">
        <v>3</v>
      </c>
      <c r="N11" s="12">
        <v>4</v>
      </c>
      <c r="O11" s="12">
        <v>2</v>
      </c>
      <c r="P11" s="12"/>
      <c r="Q11" s="12"/>
      <c r="T11" s="73">
        <f t="shared" si="0"/>
        <v>28</v>
      </c>
      <c r="U11" s="6">
        <f t="shared" si="1"/>
        <v>9</v>
      </c>
    </row>
    <row r="12" spans="1:21" x14ac:dyDescent="0.2">
      <c r="A12" s="5" t="s">
        <v>101</v>
      </c>
      <c r="C12" s="5">
        <v>3</v>
      </c>
      <c r="D12" s="5">
        <v>3</v>
      </c>
      <c r="E12" s="12">
        <v>8</v>
      </c>
      <c r="F12" s="12">
        <v>5</v>
      </c>
      <c r="G12" s="12"/>
      <c r="J12" s="12"/>
      <c r="K12" s="12"/>
      <c r="L12" s="12">
        <v>4</v>
      </c>
      <c r="M12" s="12"/>
      <c r="N12" s="12"/>
      <c r="O12" s="12">
        <v>1</v>
      </c>
      <c r="P12" s="12"/>
      <c r="Q12" s="12"/>
      <c r="R12" s="12"/>
      <c r="S12" s="3"/>
      <c r="T12" s="73">
        <f t="shared" si="0"/>
        <v>24</v>
      </c>
      <c r="U12" s="6">
        <f t="shared" si="1"/>
        <v>10</v>
      </c>
    </row>
    <row r="13" spans="1:21" x14ac:dyDescent="0.2">
      <c r="A13" s="5" t="s">
        <v>102</v>
      </c>
      <c r="C13" s="5">
        <v>6</v>
      </c>
      <c r="D13" s="5">
        <v>2</v>
      </c>
      <c r="E13" s="12">
        <v>4</v>
      </c>
      <c r="F13" s="12">
        <v>4</v>
      </c>
      <c r="G13" s="12"/>
      <c r="H13" s="12"/>
      <c r="J13" s="12"/>
      <c r="K13" s="12"/>
      <c r="L13" s="12"/>
      <c r="M13" s="12"/>
      <c r="N13" s="12"/>
      <c r="O13" s="12"/>
      <c r="P13" s="12"/>
      <c r="Q13" s="12"/>
      <c r="T13" s="73">
        <f t="shared" si="0"/>
        <v>16</v>
      </c>
      <c r="U13" s="6">
        <f t="shared" si="1"/>
        <v>11</v>
      </c>
    </row>
    <row r="14" spans="1:21" x14ac:dyDescent="0.2">
      <c r="A14" s="5" t="s">
        <v>103</v>
      </c>
      <c r="C14" s="5">
        <v>4</v>
      </c>
      <c r="E14" s="12"/>
      <c r="F14" s="12"/>
      <c r="G14" s="12">
        <v>1</v>
      </c>
      <c r="I14" s="4">
        <v>5</v>
      </c>
      <c r="J14" s="12">
        <v>4</v>
      </c>
      <c r="K14" s="12"/>
      <c r="L14" s="12"/>
      <c r="M14" s="12"/>
      <c r="N14" s="12"/>
      <c r="O14" s="12"/>
      <c r="P14" s="12"/>
      <c r="Q14" s="12"/>
      <c r="T14" s="73">
        <f t="shared" si="0"/>
        <v>14</v>
      </c>
      <c r="U14" s="6">
        <f t="shared" si="1"/>
        <v>12</v>
      </c>
    </row>
    <row r="15" spans="1:21" x14ac:dyDescent="0.2">
      <c r="A15" s="5" t="s">
        <v>117</v>
      </c>
      <c r="E15" s="3">
        <v>6</v>
      </c>
      <c r="F15" s="3">
        <v>3</v>
      </c>
      <c r="M15" s="5">
        <v>2</v>
      </c>
      <c r="T15" s="73">
        <f t="shared" si="0"/>
        <v>11</v>
      </c>
      <c r="U15" s="6">
        <f t="shared" si="1"/>
        <v>13</v>
      </c>
    </row>
    <row r="16" spans="1:21" x14ac:dyDescent="0.2">
      <c r="A16" s="5" t="s">
        <v>99</v>
      </c>
      <c r="E16" s="12"/>
      <c r="F16" s="12"/>
      <c r="G16" s="12">
        <v>2</v>
      </c>
      <c r="H16" s="4">
        <v>2</v>
      </c>
      <c r="J16" s="12"/>
      <c r="K16" s="12"/>
      <c r="L16" s="12"/>
      <c r="M16" s="12"/>
      <c r="N16" s="12">
        <v>2</v>
      </c>
      <c r="O16" s="12">
        <v>4</v>
      </c>
      <c r="P16" s="12"/>
      <c r="Q16" s="12"/>
      <c r="R16" s="12"/>
      <c r="T16" s="73">
        <f t="shared" si="0"/>
        <v>10</v>
      </c>
      <c r="U16" s="6">
        <f t="shared" si="1"/>
        <v>14</v>
      </c>
    </row>
    <row r="17" spans="1:21" x14ac:dyDescent="0.2">
      <c r="A17" s="5" t="s">
        <v>133</v>
      </c>
      <c r="C17" s="5">
        <v>5</v>
      </c>
      <c r="D17" s="5">
        <v>4</v>
      </c>
      <c r="T17" s="73">
        <f t="shared" si="0"/>
        <v>9</v>
      </c>
      <c r="U17" s="6">
        <f t="shared" si="1"/>
        <v>15</v>
      </c>
    </row>
    <row r="18" spans="1:21" x14ac:dyDescent="0.2">
      <c r="A18" s="5" t="s">
        <v>118</v>
      </c>
      <c r="E18" s="3">
        <v>3</v>
      </c>
      <c r="I18" s="4">
        <v>2</v>
      </c>
      <c r="K18" s="5">
        <v>1</v>
      </c>
      <c r="N18" s="5">
        <v>1</v>
      </c>
      <c r="T18" s="73">
        <f t="shared" si="0"/>
        <v>7</v>
      </c>
      <c r="U18" s="6">
        <f t="shared" si="1"/>
        <v>16</v>
      </c>
    </row>
    <row r="19" spans="1:21" x14ac:dyDescent="0.2">
      <c r="A19" s="5" t="s">
        <v>123</v>
      </c>
      <c r="I19" s="4">
        <v>6</v>
      </c>
      <c r="T19" s="73">
        <f t="shared" si="0"/>
        <v>6</v>
      </c>
      <c r="U19" s="6">
        <f t="shared" si="1"/>
        <v>17</v>
      </c>
    </row>
    <row r="20" spans="1:21" x14ac:dyDescent="0.2">
      <c r="A20" s="5" t="s">
        <v>146</v>
      </c>
      <c r="K20" s="5">
        <v>6</v>
      </c>
      <c r="T20" s="73">
        <f t="shared" si="0"/>
        <v>6</v>
      </c>
      <c r="U20" s="6">
        <f t="shared" si="1"/>
        <v>18</v>
      </c>
    </row>
    <row r="21" spans="1:21" x14ac:dyDescent="0.2">
      <c r="A21" s="5" t="s">
        <v>111</v>
      </c>
      <c r="K21" s="5">
        <v>5</v>
      </c>
      <c r="T21" s="73">
        <f t="shared" si="0"/>
        <v>5</v>
      </c>
      <c r="U21" s="6">
        <f t="shared" si="1"/>
        <v>19</v>
      </c>
    </row>
    <row r="22" spans="1:21" x14ac:dyDescent="0.2">
      <c r="A22" s="5" t="s">
        <v>110</v>
      </c>
      <c r="D22" s="63">
        <v>0</v>
      </c>
      <c r="H22" s="4">
        <v>1</v>
      </c>
      <c r="K22" s="5">
        <v>2</v>
      </c>
      <c r="T22" s="73">
        <f t="shared" si="0"/>
        <v>3</v>
      </c>
      <c r="U22" s="6">
        <f t="shared" si="1"/>
        <v>20</v>
      </c>
    </row>
    <row r="23" spans="1:21" x14ac:dyDescent="0.2">
      <c r="A23" s="5" t="s">
        <v>190</v>
      </c>
      <c r="M23" s="5">
        <v>1</v>
      </c>
      <c r="T23" s="73">
        <f t="shared" si="0"/>
        <v>1</v>
      </c>
      <c r="U23" s="6">
        <f t="shared" si="1"/>
        <v>21</v>
      </c>
    </row>
    <row r="24" spans="1:21" x14ac:dyDescent="0.2">
      <c r="A24" s="5" t="s">
        <v>104</v>
      </c>
      <c r="E24" s="12"/>
      <c r="F24" s="12"/>
      <c r="G24" s="12"/>
      <c r="J24" s="12"/>
      <c r="K24" s="12"/>
      <c r="L24" s="12"/>
      <c r="M24" s="12"/>
      <c r="N24" s="12"/>
      <c r="O24" s="12"/>
      <c r="P24" s="12"/>
      <c r="Q24" s="12"/>
      <c r="R24" s="12"/>
      <c r="S24" s="3"/>
      <c r="T24" s="73">
        <f t="shared" si="0"/>
        <v>0</v>
      </c>
    </row>
    <row r="25" spans="1:21" x14ac:dyDescent="0.2">
      <c r="A25" s="5" t="s">
        <v>157</v>
      </c>
      <c r="T25" s="73">
        <f t="shared" si="0"/>
        <v>0</v>
      </c>
    </row>
    <row r="26" spans="1:21" x14ac:dyDescent="0.2">
      <c r="A26" s="5" t="s">
        <v>158</v>
      </c>
      <c r="T26" s="73">
        <f t="shared" si="0"/>
        <v>0</v>
      </c>
    </row>
    <row r="27" spans="1:21" x14ac:dyDescent="0.2">
      <c r="A27" s="5" t="s">
        <v>159</v>
      </c>
      <c r="T27" s="73">
        <f t="shared" si="0"/>
        <v>0</v>
      </c>
    </row>
    <row r="28" spans="1:21" x14ac:dyDescent="0.2">
      <c r="A28" s="5" t="s">
        <v>188</v>
      </c>
      <c r="B28" s="5" t="s">
        <v>155</v>
      </c>
      <c r="L28" s="5">
        <v>5</v>
      </c>
      <c r="M28" s="5">
        <v>4</v>
      </c>
      <c r="N28" s="5">
        <v>5</v>
      </c>
      <c r="T28" s="56"/>
    </row>
    <row r="29" spans="1:21" x14ac:dyDescent="0.2">
      <c r="A29" s="5" t="s">
        <v>199</v>
      </c>
      <c r="B29" s="5" t="s">
        <v>155</v>
      </c>
      <c r="N29" s="5">
        <v>3</v>
      </c>
      <c r="T29" s="56"/>
    </row>
    <row r="30" spans="1:21" x14ac:dyDescent="0.2">
      <c r="A30" s="5" t="s">
        <v>100</v>
      </c>
      <c r="B30" s="5" t="s">
        <v>155</v>
      </c>
      <c r="E30" s="12"/>
      <c r="F30" s="12"/>
      <c r="G30" s="12">
        <v>3</v>
      </c>
      <c r="H30" s="4">
        <v>5</v>
      </c>
      <c r="J30" s="12"/>
      <c r="K30" s="12"/>
      <c r="L30" s="12"/>
      <c r="M30" s="12"/>
      <c r="N30" s="12"/>
      <c r="O30" s="12"/>
      <c r="P30" s="12"/>
      <c r="Q30" s="12"/>
      <c r="R30" s="12"/>
      <c r="S30" s="3"/>
      <c r="T30" s="56"/>
    </row>
    <row r="31" spans="1:21" x14ac:dyDescent="0.2">
      <c r="A31" s="5" t="s">
        <v>150</v>
      </c>
      <c r="B31" s="5" t="s">
        <v>155</v>
      </c>
      <c r="J31" s="3">
        <v>1</v>
      </c>
      <c r="T31" s="56"/>
    </row>
    <row r="32" spans="1:21" x14ac:dyDescent="0.2">
      <c r="A32" s="5" t="s">
        <v>145</v>
      </c>
      <c r="B32" s="5" t="s">
        <v>155</v>
      </c>
      <c r="T32" s="56"/>
    </row>
    <row r="33" spans="1:20" x14ac:dyDescent="0.2">
      <c r="A33" s="5" t="s">
        <v>189</v>
      </c>
      <c r="B33" s="5" t="s">
        <v>155</v>
      </c>
      <c r="L33" s="5">
        <v>2</v>
      </c>
      <c r="T33" s="56"/>
    </row>
  </sheetData>
  <autoFilter ref="A2:T2" xr:uid="{00000000-0009-0000-0000-000003000000}">
    <sortState ref="A3:T33">
      <sortCondition descending="1" ref="T2"/>
    </sortState>
  </autoFilter>
  <phoneticPr fontId="0" type="noConversion"/>
  <conditionalFormatting sqref="B3:B559">
    <cfRule type="containsText" dxfId="28" priority="3" operator="containsText" text="HT">
      <formula>NOT(ISERROR(SEARCH("HT",B3)))</formula>
    </cfRule>
  </conditionalFormatting>
  <conditionalFormatting sqref="T22">
    <cfRule type="containsText" dxfId="27" priority="2" operator="containsText" text="HT">
      <formula>NOT(ISERROR(SEARCH("HT",T22)))</formula>
    </cfRule>
  </conditionalFormatting>
  <conditionalFormatting sqref="T25">
    <cfRule type="containsText" dxfId="26" priority="1" operator="containsText" text="HT">
      <formula>NOT(ISERROR(SEARCH("HT",T25)))</formula>
    </cfRule>
  </conditionalFormatting>
  <printOptions headings="1"/>
  <pageMargins left="1" right="0.75" top="1" bottom="1" header="0.3" footer="0.3"/>
  <pageSetup orientation="landscape" horizontalDpi="4294967293" r:id="rId1"/>
  <headerFooter alignWithMargins="0">
    <oddHeader xml:space="preserve">&amp;C&amp;"Arial,Bold"&amp;14WJRA 2018&amp;R&amp;D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1:I45"/>
  <sheetViews>
    <sheetView view="pageLayout" zoomScale="85" zoomScaleNormal="100" zoomScalePageLayoutView="85" workbookViewId="0">
      <selection activeCell="G3" sqref="G3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5.140625" style="5" customWidth="1"/>
    <col min="5" max="6" width="4.85546875" style="3" customWidth="1"/>
    <col min="7" max="7" width="5.42578125" style="3" customWidth="1"/>
    <col min="8" max="8" width="5.7109375" style="25" bestFit="1" customWidth="1"/>
    <col min="9" max="9" width="9.28515625" style="6" bestFit="1" customWidth="1"/>
    <col min="10" max="16384" width="9.140625" style="5"/>
  </cols>
  <sheetData>
    <row r="1" spans="1:9" ht="20.25" customHeight="1" x14ac:dyDescent="0.2">
      <c r="A1" s="43" t="s">
        <v>148</v>
      </c>
      <c r="B1" s="3"/>
      <c r="C1" s="3"/>
      <c r="D1" s="3"/>
      <c r="I1" s="47"/>
    </row>
    <row r="2" spans="1:9" ht="109.5" x14ac:dyDescent="0.2">
      <c r="A2" s="8" t="s">
        <v>4</v>
      </c>
      <c r="B2" s="51" t="s">
        <v>156</v>
      </c>
      <c r="C2" s="83" t="s">
        <v>139</v>
      </c>
      <c r="D2" s="30" t="s">
        <v>144</v>
      </c>
      <c r="E2" s="30" t="s">
        <v>140</v>
      </c>
      <c r="F2" s="30" t="s">
        <v>141</v>
      </c>
      <c r="G2" s="68" t="s">
        <v>196</v>
      </c>
      <c r="H2" s="48" t="s">
        <v>2</v>
      </c>
      <c r="I2" s="7" t="s">
        <v>0</v>
      </c>
    </row>
    <row r="3" spans="1:9" x14ac:dyDescent="0.2">
      <c r="A3" s="5" t="s">
        <v>41</v>
      </c>
      <c r="C3" s="5">
        <f>VLOOKUP(A3,'JR BARRELS'!$A$3:$T$158,20,FALSE)</f>
        <v>70</v>
      </c>
      <c r="D3" s="12">
        <f>VLOOKUP(A3,JRGirlsBreakaway!$A$3:$T$207,20,FALSE)</f>
        <v>47</v>
      </c>
      <c r="E3" s="12">
        <f>VLOOKUP(A3,'JRG POLES'!$A$3:$T$81,20,FALSE)</f>
        <v>72</v>
      </c>
      <c r="F3" s="12">
        <f>VLOOKUP(A3,'JRG GOATS'!$A$3:$T$67,20,FALSE)</f>
        <v>85</v>
      </c>
      <c r="G3" s="41">
        <f>VLOOKUP(A3,'JR TEAM ROPING'!$A$3:$T$148,20,FALSE)</f>
        <v>66</v>
      </c>
      <c r="H3" s="84">
        <f t="shared" ref="H3:H30" si="0">SUM(C3:G3)</f>
        <v>340</v>
      </c>
      <c r="I3" s="6">
        <v>1</v>
      </c>
    </row>
    <row r="4" spans="1:9" x14ac:dyDescent="0.2">
      <c r="A4" s="5" t="s">
        <v>40</v>
      </c>
      <c r="C4" s="5">
        <f>VLOOKUP(A4,'JR BARRELS'!$A$3:$T$158,20,FALSE)</f>
        <v>106</v>
      </c>
      <c r="D4" s="12">
        <f>VLOOKUP(A4,JRGirlsBreakaway!$A$3:$T$207,20,FALSE)</f>
        <v>20</v>
      </c>
      <c r="E4" s="12">
        <f>VLOOKUP(A4,'JRG POLES'!$A$3:$T$81,20,FALSE)</f>
        <v>44</v>
      </c>
      <c r="F4" s="12">
        <f>VLOOKUP(A4,'JRG GOATS'!$A$3:$T$67,20,FALSE)</f>
        <v>98</v>
      </c>
      <c r="G4" s="41">
        <f>VLOOKUP(A4,'JR TEAM ROPING'!$A$3:$T$148,20,FALSE)</f>
        <v>67</v>
      </c>
      <c r="H4" s="84">
        <f t="shared" si="0"/>
        <v>335</v>
      </c>
      <c r="I4" s="6">
        <f>I3+1</f>
        <v>2</v>
      </c>
    </row>
    <row r="5" spans="1:9" x14ac:dyDescent="0.2">
      <c r="A5" s="5" t="s">
        <v>47</v>
      </c>
      <c r="C5" s="5">
        <f>VLOOKUP(A5,'JR BARRELS'!$A$3:$T$158,20,FALSE)</f>
        <v>62</v>
      </c>
      <c r="D5" s="12">
        <f>VLOOKUP(A5,JRGirlsBreakaway!$A$3:$T$207,20,FALSE)</f>
        <v>0</v>
      </c>
      <c r="E5" s="12">
        <f>VLOOKUP(A5,'JRG POLES'!$A$3:$T$81,20,FALSE)</f>
        <v>114</v>
      </c>
      <c r="F5" s="12">
        <f>VLOOKUP(A5,'JRG GOATS'!$A$3:$T$67,20,FALSE)</f>
        <v>60</v>
      </c>
      <c r="G5" s="41">
        <f>VLOOKUP(A5,'JR TEAM ROPING'!$A$3:$T$148,20,FALSE)</f>
        <v>0</v>
      </c>
      <c r="H5" s="84">
        <f t="shared" si="0"/>
        <v>236</v>
      </c>
      <c r="I5" s="6">
        <f t="shared" ref="I5:I28" si="1">I4+1</f>
        <v>3</v>
      </c>
    </row>
    <row r="6" spans="1:9" x14ac:dyDescent="0.2">
      <c r="A6" s="5" t="s">
        <v>43</v>
      </c>
      <c r="C6" s="5">
        <f>VLOOKUP(A6,'JR BARRELS'!$A$3:$T$158,20,FALSE)</f>
        <v>67</v>
      </c>
      <c r="D6" s="12">
        <f>VLOOKUP(A6,JRGirlsBreakaway!$A$3:$T$207,20,FALSE)</f>
        <v>0</v>
      </c>
      <c r="E6" s="12">
        <f>VLOOKUP(A6,'JRG POLES'!$A$3:$T$81,20,FALSE)</f>
        <v>55</v>
      </c>
      <c r="F6" s="12">
        <f>VLOOKUP(A6,'JRG GOATS'!$A$3:$T$67,20,FALSE)</f>
        <v>69</v>
      </c>
      <c r="G6" s="41">
        <f>VLOOKUP(A6,'JR TEAM ROPING'!$A$3:$T$148,20,FALSE)</f>
        <v>0</v>
      </c>
      <c r="H6" s="84">
        <f t="shared" si="0"/>
        <v>191</v>
      </c>
      <c r="I6" s="6">
        <f t="shared" si="1"/>
        <v>4</v>
      </c>
    </row>
    <row r="7" spans="1:9" x14ac:dyDescent="0.2">
      <c r="A7" s="5" t="s">
        <v>42</v>
      </c>
      <c r="C7" s="5">
        <f>VLOOKUP(A7,'JR BARRELS'!$A$3:$T$158,20,FALSE)</f>
        <v>46</v>
      </c>
      <c r="D7" s="12">
        <f>VLOOKUP(A7,JRGirlsBreakaway!$A$3:$T$207,20,FALSE)</f>
        <v>19</v>
      </c>
      <c r="E7" s="12">
        <f>VLOOKUP(A7,'JRG POLES'!$A$3:$T$81,20,FALSE)</f>
        <v>58</v>
      </c>
      <c r="F7" s="12">
        <f>VLOOKUP(A7,'JRG GOATS'!$A$3:$T$67,20,FALSE)</f>
        <v>44</v>
      </c>
      <c r="G7" s="41">
        <f>VLOOKUP(A7,'JR TEAM ROPING'!$A$3:$T$148,20,FALSE)</f>
        <v>11</v>
      </c>
      <c r="H7" s="84">
        <f t="shared" si="0"/>
        <v>178</v>
      </c>
      <c r="I7" s="6">
        <f t="shared" si="1"/>
        <v>5</v>
      </c>
    </row>
    <row r="8" spans="1:9" x14ac:dyDescent="0.2">
      <c r="A8" s="5" t="s">
        <v>55</v>
      </c>
      <c r="C8" s="5">
        <f>VLOOKUP(A8,'JR BARRELS'!$A$3:$T$158,20,FALSE)</f>
        <v>28</v>
      </c>
      <c r="D8" s="12">
        <f>VLOOKUP(A8,JRGirlsBreakaway!$A$3:$T$207,20,FALSE)</f>
        <v>0</v>
      </c>
      <c r="E8" s="12">
        <f>VLOOKUP(A8,'JRG POLES'!$A$3:$T$81,20,FALSE)</f>
        <v>45</v>
      </c>
      <c r="F8" s="12">
        <f>VLOOKUP(A8,'JRG GOATS'!$A$3:$T$67,20,FALSE)</f>
        <v>46</v>
      </c>
      <c r="G8" s="41">
        <f>VLOOKUP(A8,'JR TEAM ROPING'!$A$3:$T$148,20,FALSE)</f>
        <v>0</v>
      </c>
      <c r="H8" s="84">
        <f t="shared" si="0"/>
        <v>119</v>
      </c>
      <c r="I8" s="6">
        <f t="shared" si="1"/>
        <v>6</v>
      </c>
    </row>
    <row r="9" spans="1:9" x14ac:dyDescent="0.2">
      <c r="A9" s="5" t="s">
        <v>46</v>
      </c>
      <c r="C9" s="5">
        <f>VLOOKUP(A9,'JR BARRELS'!$A$3:$T$158,20,FALSE)</f>
        <v>50</v>
      </c>
      <c r="D9" s="12">
        <f>VLOOKUP(A9,JRGirlsBreakaway!$A$3:$T$207,20,FALSE)</f>
        <v>0</v>
      </c>
      <c r="E9" s="12">
        <f>VLOOKUP(A9,'JRG POLES'!$A$3:$T$81,20,FALSE)</f>
        <v>58</v>
      </c>
      <c r="F9" s="12">
        <f>VLOOKUP(A9,'JRG GOATS'!$A$3:$T$67,20,FALSE)</f>
        <v>0</v>
      </c>
      <c r="G9" s="41">
        <f>VLOOKUP(A9,'JR TEAM ROPING'!$A$3:$T$148,20,FALSE)</f>
        <v>0</v>
      </c>
      <c r="H9" s="84">
        <f t="shared" si="0"/>
        <v>108</v>
      </c>
      <c r="I9" s="6">
        <f t="shared" si="1"/>
        <v>7</v>
      </c>
    </row>
    <row r="10" spans="1:9" x14ac:dyDescent="0.2">
      <c r="A10" s="5" t="s">
        <v>49</v>
      </c>
      <c r="C10" s="5">
        <f>VLOOKUP(A10,'JR BARRELS'!$A$3:$T$158,20,FALSE)</f>
        <v>45</v>
      </c>
      <c r="D10" s="12">
        <f>VLOOKUP(A10,JRGirlsBreakaway!$A$3:$T$207,20,FALSE)</f>
        <v>0</v>
      </c>
      <c r="E10" s="12">
        <f>VLOOKUP(A10,'JRG POLES'!$A$3:$T$81,20,FALSE)</f>
        <v>27</v>
      </c>
      <c r="F10" s="12">
        <f>VLOOKUP(A10,'JRG GOATS'!$A$3:$T$67,20,FALSE)</f>
        <v>17</v>
      </c>
      <c r="G10" s="41">
        <f>VLOOKUP(A10,'JR TEAM ROPING'!$A$3:$T$148,20,FALSE)</f>
        <v>0</v>
      </c>
      <c r="H10" s="84">
        <f t="shared" si="0"/>
        <v>89</v>
      </c>
      <c r="I10" s="6">
        <f t="shared" si="1"/>
        <v>8</v>
      </c>
    </row>
    <row r="11" spans="1:9" x14ac:dyDescent="0.2">
      <c r="A11" s="5" t="s">
        <v>39</v>
      </c>
      <c r="C11" s="5">
        <f>VLOOKUP(A11,'JR BARRELS'!$A$3:$T$158,20,FALSE)</f>
        <v>21</v>
      </c>
      <c r="D11" s="12">
        <f>VLOOKUP(A11,JRGirlsBreakaway!$A$3:$T$207,20,FALSE)</f>
        <v>7</v>
      </c>
      <c r="E11" s="12">
        <f>VLOOKUP(A11,'JRG POLES'!$A$3:$T$81,20,FALSE)</f>
        <v>14</v>
      </c>
      <c r="F11" s="12">
        <f>VLOOKUP(A11,'JRG GOATS'!$A$3:$T$67,20,FALSE)</f>
        <v>32</v>
      </c>
      <c r="G11" s="41">
        <f>VLOOKUP(A11,'JR TEAM ROPING'!$A$3:$T$148,20,FALSE)</f>
        <v>0</v>
      </c>
      <c r="H11" s="84">
        <f t="shared" si="0"/>
        <v>74</v>
      </c>
      <c r="I11" s="6">
        <f t="shared" si="1"/>
        <v>9</v>
      </c>
    </row>
    <row r="12" spans="1:9" x14ac:dyDescent="0.2">
      <c r="A12" s="5" t="s">
        <v>124</v>
      </c>
      <c r="C12" s="5">
        <f>VLOOKUP(A12,'JR BARRELS'!$A$3:$T$158,20,FALSE)</f>
        <v>20</v>
      </c>
      <c r="D12" s="12">
        <f>VLOOKUP(A12,JRGirlsBreakaway!$A$3:$T$207,20,FALSE)</f>
        <v>0</v>
      </c>
      <c r="E12" s="12">
        <f>VLOOKUP(A12,'JRG POLES'!$A$3:$T$81,20,FALSE)</f>
        <v>27</v>
      </c>
      <c r="F12" s="12">
        <f>VLOOKUP(A12,'JRG GOATS'!$A$3:$T$67,20,FALSE)</f>
        <v>27</v>
      </c>
      <c r="G12" s="41">
        <f>VLOOKUP(A12,'JR TEAM ROPING'!$A$3:$T$148,20,FALSE)</f>
        <v>0</v>
      </c>
      <c r="H12" s="84">
        <f t="shared" si="0"/>
        <v>74</v>
      </c>
      <c r="I12" s="6">
        <f t="shared" si="1"/>
        <v>10</v>
      </c>
    </row>
    <row r="13" spans="1:9" x14ac:dyDescent="0.2">
      <c r="A13" s="5" t="s">
        <v>142</v>
      </c>
      <c r="B13" s="52"/>
      <c r="C13" s="5">
        <f>VLOOKUP(A13,'JR BARRELS'!$A$3:$T$158,20,FALSE)</f>
        <v>23</v>
      </c>
      <c r="D13" s="12">
        <f>VLOOKUP(A13,JRGirlsBreakaway!$A$3:$T$207,20,FALSE)</f>
        <v>0</v>
      </c>
      <c r="E13" s="12">
        <f>VLOOKUP(A13,'JRG POLES'!$A$3:$T$81,20,FALSE)</f>
        <v>19</v>
      </c>
      <c r="F13" s="12">
        <f>VLOOKUP(A13,'JRG GOATS'!$A$3:$T$67,20,FALSE)</f>
        <v>22</v>
      </c>
      <c r="G13" s="41">
        <f>VLOOKUP(A13,'JR TEAM ROPING'!$A$3:$T$148,20,FALSE)</f>
        <v>0</v>
      </c>
      <c r="H13" s="84">
        <f t="shared" si="0"/>
        <v>64</v>
      </c>
      <c r="I13" s="6">
        <f t="shared" si="1"/>
        <v>11</v>
      </c>
    </row>
    <row r="14" spans="1:9" x14ac:dyDescent="0.2">
      <c r="A14" s="5" t="s">
        <v>52</v>
      </c>
      <c r="C14" s="5">
        <f>VLOOKUP(A14,'JR BARRELS'!$A$3:$T$158,20,FALSE)</f>
        <v>8</v>
      </c>
      <c r="D14" s="12">
        <f>VLOOKUP(A14,JRGirlsBreakaway!$A$3:$T$207,20,FALSE)</f>
        <v>0</v>
      </c>
      <c r="E14" s="12">
        <f>VLOOKUP(A14,'JRG POLES'!$A$3:$T$81,20,FALSE)</f>
        <v>16</v>
      </c>
      <c r="F14" s="12">
        <f>VLOOKUP(A14,'JRG GOATS'!$A$3:$T$67,20,FALSE)</f>
        <v>29</v>
      </c>
      <c r="G14" s="41">
        <f>VLOOKUP(A14,'JR TEAM ROPING'!$A$3:$T$148,20,FALSE)</f>
        <v>0</v>
      </c>
      <c r="H14" s="84">
        <f t="shared" si="0"/>
        <v>53</v>
      </c>
      <c r="I14" s="6">
        <f t="shared" si="1"/>
        <v>12</v>
      </c>
    </row>
    <row r="15" spans="1:9" x14ac:dyDescent="0.2">
      <c r="A15" s="5" t="s">
        <v>56</v>
      </c>
      <c r="C15" s="5">
        <f>VLOOKUP(A15,'JR BARRELS'!$A$3:$T$158,20,FALSE)</f>
        <v>2</v>
      </c>
      <c r="D15" s="12">
        <f>VLOOKUP(A15,JRGirlsBreakaway!$A$3:$T$207,20,FALSE)</f>
        <v>0</v>
      </c>
      <c r="E15" s="12">
        <f>VLOOKUP(A15,'JRG POLES'!$A$3:$T$81,20,FALSE)</f>
        <v>21</v>
      </c>
      <c r="F15" s="12">
        <f>VLOOKUP(A15,'JRG GOATS'!$A$3:$T$67,20,FALSE)</f>
        <v>28</v>
      </c>
      <c r="G15" s="41">
        <f>VLOOKUP(A15,'JR TEAM ROPING'!$A$3:$T$148,20,FALSE)</f>
        <v>0</v>
      </c>
      <c r="H15" s="84">
        <f t="shared" si="0"/>
        <v>51</v>
      </c>
      <c r="I15" s="6">
        <f t="shared" si="1"/>
        <v>13</v>
      </c>
    </row>
    <row r="16" spans="1:9" x14ac:dyDescent="0.2">
      <c r="A16" s="5" t="s">
        <v>48</v>
      </c>
      <c r="C16" s="5">
        <f>VLOOKUP(A16,'JR BARRELS'!$A$3:$T$158,20,FALSE)</f>
        <v>35</v>
      </c>
      <c r="D16" s="12">
        <f>VLOOKUP(A16,JRGirlsBreakaway!$A$3:$T$207,20,FALSE)</f>
        <v>0</v>
      </c>
      <c r="E16" s="12">
        <f>VLOOKUP(A16,'JRG POLES'!$A$3:$T$81,20,FALSE)</f>
        <v>0</v>
      </c>
      <c r="F16" s="12">
        <f>VLOOKUP(A16,'JRG GOATS'!$A$3:$T$67,20,FALSE)</f>
        <v>5</v>
      </c>
      <c r="G16" s="41">
        <f>VLOOKUP(A16,'JR TEAM ROPING'!$A$3:$T$148,20,FALSE)</f>
        <v>7</v>
      </c>
      <c r="H16" s="84">
        <f t="shared" si="0"/>
        <v>47</v>
      </c>
      <c r="I16" s="6">
        <f t="shared" si="1"/>
        <v>14</v>
      </c>
    </row>
    <row r="17" spans="1:9" x14ac:dyDescent="0.2">
      <c r="A17" s="5" t="s">
        <v>44</v>
      </c>
      <c r="C17" s="5">
        <f>VLOOKUP(A17,'JR BARRELS'!$A$3:$T$158,20,FALSE)</f>
        <v>32</v>
      </c>
      <c r="D17" s="12">
        <f>VLOOKUP(A17,JRGirlsBreakaway!$A$3:$T$207,20,FALSE)</f>
        <v>0</v>
      </c>
      <c r="E17" s="12">
        <f>VLOOKUP(A17,'JRG POLES'!$A$3:$T$81,20,FALSE)</f>
        <v>11</v>
      </c>
      <c r="F17" s="12">
        <f>VLOOKUP(A17,'JRG GOATS'!$A$3:$T$67,20,FALSE)</f>
        <v>3</v>
      </c>
      <c r="G17" s="41">
        <f>VLOOKUP(A17,'JR TEAM ROPING'!$A$3:$T$148,20,FALSE)</f>
        <v>0</v>
      </c>
      <c r="H17" s="84">
        <f t="shared" si="0"/>
        <v>46</v>
      </c>
      <c r="I17" s="6">
        <f t="shared" si="1"/>
        <v>15</v>
      </c>
    </row>
    <row r="18" spans="1:9" x14ac:dyDescent="0.2">
      <c r="A18" s="5" t="s">
        <v>106</v>
      </c>
      <c r="C18" s="5">
        <f>VLOOKUP(A18,'JR BARRELS'!$A$3:$T$158,20,FALSE)</f>
        <v>8</v>
      </c>
      <c r="D18" s="12">
        <f>VLOOKUP(A18,JRGirlsBreakaway!$A$3:$T$207,20,FALSE)</f>
        <v>0</v>
      </c>
      <c r="E18" s="12">
        <f>VLOOKUP(A18,'JRG POLES'!$A$3:$T$81,20,FALSE)</f>
        <v>18</v>
      </c>
      <c r="F18" s="12">
        <f>VLOOKUP(A18,'JRG GOATS'!$A$3:$T$67,20,FALSE)</f>
        <v>17</v>
      </c>
      <c r="G18" s="41">
        <f>VLOOKUP(A18,'JR TEAM ROPING'!$A$3:$T$148,20,FALSE)</f>
        <v>0</v>
      </c>
      <c r="H18" s="84">
        <f t="shared" si="0"/>
        <v>43</v>
      </c>
      <c r="I18" s="6">
        <f t="shared" si="1"/>
        <v>16</v>
      </c>
    </row>
    <row r="19" spans="1:9" x14ac:dyDescent="0.2">
      <c r="A19" s="5" t="s">
        <v>57</v>
      </c>
      <c r="C19" s="5">
        <f>VLOOKUP(A19,'JR BARRELS'!$A$3:$T$158,20,FALSE)</f>
        <v>0</v>
      </c>
      <c r="D19" s="12">
        <f>VLOOKUP(A19,JRGirlsBreakaway!$A$3:$T$207,20,FALSE)</f>
        <v>0</v>
      </c>
      <c r="E19" s="12">
        <f>VLOOKUP(A19,'JRG POLES'!$A$3:$T$81,20,FALSE)</f>
        <v>0</v>
      </c>
      <c r="F19" s="12">
        <f>VLOOKUP(A19,'JRG GOATS'!$A$3:$T$67,20,FALSE)</f>
        <v>36</v>
      </c>
      <c r="G19" s="41">
        <f>VLOOKUP(A19,'JR TEAM ROPING'!$A$3:$T$148,20,FALSE)</f>
        <v>0</v>
      </c>
      <c r="H19" s="84">
        <f t="shared" si="0"/>
        <v>36</v>
      </c>
      <c r="I19" s="6">
        <f t="shared" si="1"/>
        <v>17</v>
      </c>
    </row>
    <row r="20" spans="1:9" x14ac:dyDescent="0.2">
      <c r="A20" s="5" t="s">
        <v>51</v>
      </c>
      <c r="C20" s="5">
        <f>VLOOKUP(A20,'JR BARRELS'!$A$3:$T$158,20,FALSE)</f>
        <v>6</v>
      </c>
      <c r="D20" s="12">
        <f>VLOOKUP(A20,JRGirlsBreakaway!$A$3:$T$207,20,FALSE)</f>
        <v>0</v>
      </c>
      <c r="E20" s="12">
        <f>VLOOKUP(A20,'JRG POLES'!$A$3:$T$81,20,FALSE)</f>
        <v>11</v>
      </c>
      <c r="F20" s="12">
        <f>VLOOKUP(A20,'JRG GOATS'!$A$3:$T$67,20,FALSE)</f>
        <v>13</v>
      </c>
      <c r="G20" s="41">
        <f>VLOOKUP(A20,'JR TEAM ROPING'!$A$3:$T$148,20,FALSE)</f>
        <v>0</v>
      </c>
      <c r="H20" s="84">
        <f t="shared" si="0"/>
        <v>30</v>
      </c>
      <c r="I20" s="6">
        <f t="shared" si="1"/>
        <v>18</v>
      </c>
    </row>
    <row r="21" spans="1:9" x14ac:dyDescent="0.2">
      <c r="A21" s="5" t="s">
        <v>53</v>
      </c>
      <c r="C21" s="5">
        <f>VLOOKUP(A21,'JR BARRELS'!$A$3:$T$158,20,FALSE)</f>
        <v>7</v>
      </c>
      <c r="D21" s="12">
        <f>VLOOKUP(A21,JRGirlsBreakaway!$A$3:$T$207,20,FALSE)</f>
        <v>0</v>
      </c>
      <c r="E21" s="12">
        <f>VLOOKUP(A21,'JRG POLES'!$A$3:$T$81,20,FALSE)</f>
        <v>20</v>
      </c>
      <c r="F21" s="12">
        <f>VLOOKUP(A21,'JRG GOATS'!$A$3:$T$67,20,FALSE)</f>
        <v>2</v>
      </c>
      <c r="G21" s="41">
        <f>VLOOKUP(A21,'JR TEAM ROPING'!$A$3:$T$148,20,FALSE)</f>
        <v>0</v>
      </c>
      <c r="H21" s="84">
        <f t="shared" si="0"/>
        <v>29</v>
      </c>
      <c r="I21" s="6">
        <f t="shared" si="1"/>
        <v>19</v>
      </c>
    </row>
    <row r="22" spans="1:9" x14ac:dyDescent="0.2">
      <c r="A22" s="5" t="s">
        <v>116</v>
      </c>
      <c r="C22" s="5">
        <f>VLOOKUP(A22,'JR BARRELS'!$A$3:$T$158,20,FALSE)</f>
        <v>14</v>
      </c>
      <c r="D22" s="12">
        <f>VLOOKUP(A22,JRGirlsBreakaway!$A$3:$T$207,20,FALSE)</f>
        <v>0</v>
      </c>
      <c r="E22" s="12">
        <f>VLOOKUP(A22,'JRG POLES'!$A$3:$T$81,20,FALSE)</f>
        <v>8</v>
      </c>
      <c r="F22" s="12">
        <f>VLOOKUP(A22,'JRG GOATS'!$A$3:$T$67,20,FALSE)</f>
        <v>7</v>
      </c>
      <c r="G22" s="41">
        <f>VLOOKUP(A22,'JR TEAM ROPING'!$A$3:$T$148,20,FALSE)</f>
        <v>0</v>
      </c>
      <c r="H22" s="84">
        <f t="shared" si="0"/>
        <v>29</v>
      </c>
      <c r="I22" s="6">
        <f t="shared" si="1"/>
        <v>20</v>
      </c>
    </row>
    <row r="23" spans="1:9" x14ac:dyDescent="0.2">
      <c r="A23" s="5" t="s">
        <v>54</v>
      </c>
      <c r="C23" s="5">
        <f>VLOOKUP(A23,'JR BARRELS'!$A$3:$T$158,20,FALSE)</f>
        <v>0</v>
      </c>
      <c r="D23" s="12">
        <f>VLOOKUP(A23,JRGirlsBreakaway!$A$3:$T$207,20,FALSE)</f>
        <v>0</v>
      </c>
      <c r="E23" s="12">
        <f>VLOOKUP(A23,'JRG POLES'!$A$3:$T$81,20,FALSE)</f>
        <v>0</v>
      </c>
      <c r="F23" s="12">
        <f>VLOOKUP(A23,'JRG GOATS'!$A$3:$T$67,20,FALSE)</f>
        <v>28</v>
      </c>
      <c r="G23" s="41">
        <f>VLOOKUP(A23,'JR TEAM ROPING'!$A$3:$T$148,20,FALSE)</f>
        <v>0</v>
      </c>
      <c r="H23" s="84">
        <f t="shared" si="0"/>
        <v>28</v>
      </c>
      <c r="I23" s="6">
        <f t="shared" si="1"/>
        <v>21</v>
      </c>
    </row>
    <row r="24" spans="1:9" x14ac:dyDescent="0.2">
      <c r="A24" s="5" t="s">
        <v>115</v>
      </c>
      <c r="C24" s="5">
        <f>VLOOKUP(A24,'JR BARRELS'!$A$3:$T$158,20,FALSE)</f>
        <v>10</v>
      </c>
      <c r="D24" s="12">
        <f>VLOOKUP(A24,JRGirlsBreakaway!$A$3:$T$207,20,FALSE)</f>
        <v>0</v>
      </c>
      <c r="E24" s="12">
        <f>VLOOKUP(A24,'JRG POLES'!$A$3:$T$81,20,FALSE)</f>
        <v>5</v>
      </c>
      <c r="F24" s="12">
        <f>VLOOKUP(A24,'JRG GOATS'!$A$3:$T$67,20,FALSE)</f>
        <v>5</v>
      </c>
      <c r="G24" s="41">
        <f>VLOOKUP(A24,'JR TEAM ROPING'!$A$3:$T$148,20,FALSE)</f>
        <v>0</v>
      </c>
      <c r="H24" s="84">
        <f t="shared" si="0"/>
        <v>20</v>
      </c>
      <c r="I24" s="6">
        <f t="shared" si="1"/>
        <v>22</v>
      </c>
    </row>
    <row r="25" spans="1:9" x14ac:dyDescent="0.2">
      <c r="A25" s="5" t="s">
        <v>58</v>
      </c>
      <c r="C25" s="5">
        <f>VLOOKUP(A25,'JR BARRELS'!$A$3:$T$158,20,FALSE)</f>
        <v>1</v>
      </c>
      <c r="D25" s="12">
        <f>VLOOKUP(A25,JRGirlsBreakaway!$A$3:$T$207,20,FALSE)</f>
        <v>0</v>
      </c>
      <c r="E25" s="12">
        <f>VLOOKUP(A25,'JRG POLES'!$A$3:$T$81,20,FALSE)</f>
        <v>15</v>
      </c>
      <c r="F25" s="12">
        <f>VLOOKUP(A25,'JRG GOATS'!$A$3:$T$67,20,FALSE)</f>
        <v>4</v>
      </c>
      <c r="G25" s="41">
        <f>VLOOKUP(A25,'JR TEAM ROPING'!$A$3:$T$148,20,FALSE)</f>
        <v>0</v>
      </c>
      <c r="H25" s="84">
        <f t="shared" si="0"/>
        <v>20</v>
      </c>
      <c r="I25" s="6">
        <f t="shared" si="1"/>
        <v>23</v>
      </c>
    </row>
    <row r="26" spans="1:9" x14ac:dyDescent="0.2">
      <c r="A26" s="5" t="s">
        <v>50</v>
      </c>
      <c r="C26" s="5">
        <f>VLOOKUP(A26,'JR BARRELS'!$A$3:$T$158,20,FALSE)</f>
        <v>1</v>
      </c>
      <c r="D26" s="12">
        <f>VLOOKUP(A26,JRGirlsBreakaway!$A$3:$T$207,20,FALSE)</f>
        <v>0</v>
      </c>
      <c r="E26" s="12">
        <f>VLOOKUP(A26,'JRG POLES'!$A$3:$T$81,20,FALSE)</f>
        <v>17</v>
      </c>
      <c r="F26" s="12">
        <f>VLOOKUP(A26,'JRG GOATS'!$A$3:$T$67,20,FALSE)</f>
        <v>0</v>
      </c>
      <c r="G26" s="41">
        <f>VLOOKUP(A26,'JR TEAM ROPING'!$A$3:$T$148,20,FALSE)</f>
        <v>0</v>
      </c>
      <c r="H26" s="84">
        <f t="shared" si="0"/>
        <v>18</v>
      </c>
      <c r="I26" s="6">
        <f t="shared" si="1"/>
        <v>24</v>
      </c>
    </row>
    <row r="27" spans="1:9" x14ac:dyDescent="0.2">
      <c r="A27" s="5" t="s">
        <v>160</v>
      </c>
      <c r="C27" s="5">
        <f>VLOOKUP(A27,'JR BARRELS'!$A$3:$T$158,20,FALSE)</f>
        <v>7</v>
      </c>
      <c r="D27" s="12">
        <f>VLOOKUP(A27,JRGirlsBreakaway!$A$3:$T$207,20,FALSE)</f>
        <v>0</v>
      </c>
      <c r="E27" s="12">
        <f>VLOOKUP(A27,'JRG POLES'!$A$3:$T$81,20,FALSE)</f>
        <v>10</v>
      </c>
      <c r="F27" s="12">
        <f>VLOOKUP(A27,'JRG GOATS'!$A$3:$T$67,20,FALSE)</f>
        <v>0</v>
      </c>
      <c r="G27" s="41">
        <f>VLOOKUP(A27,'JR TEAM ROPING'!$A$3:$T$148,20,FALSE)</f>
        <v>0</v>
      </c>
      <c r="H27" s="84">
        <f t="shared" si="0"/>
        <v>17</v>
      </c>
      <c r="I27" s="6">
        <f t="shared" si="1"/>
        <v>25</v>
      </c>
    </row>
    <row r="28" spans="1:9" x14ac:dyDescent="0.2">
      <c r="A28" s="5" t="s">
        <v>162</v>
      </c>
      <c r="C28" s="5">
        <f>VLOOKUP(A28,'JR BARRELS'!$A$3:$T$158,20,FALSE)</f>
        <v>0</v>
      </c>
      <c r="D28" s="12">
        <f>VLOOKUP(A28,JRGirlsBreakaway!$A$3:$T$207,20,FALSE)</f>
        <v>0</v>
      </c>
      <c r="E28" s="12">
        <f>VLOOKUP(A28,'JRG POLES'!$A$3:$T$81,20,FALSE)</f>
        <v>0</v>
      </c>
      <c r="F28" s="12">
        <f>VLOOKUP(A28,'JRG GOATS'!$A$3:$T$67,20,FALSE)</f>
        <v>2</v>
      </c>
      <c r="G28" s="41">
        <f>VLOOKUP(A28,'JR TEAM ROPING'!$A$3:$T$148,20,FALSE)</f>
        <v>0</v>
      </c>
      <c r="H28" s="84">
        <f t="shared" si="0"/>
        <v>2</v>
      </c>
      <c r="I28" s="6">
        <f t="shared" si="1"/>
        <v>26</v>
      </c>
    </row>
    <row r="29" spans="1:9" x14ac:dyDescent="0.2">
      <c r="A29" s="18" t="s">
        <v>137</v>
      </c>
      <c r="C29" s="5">
        <f>VLOOKUP(A29,'JR BARRELS'!$A$3:$T$158,20,FALSE)</f>
        <v>0</v>
      </c>
      <c r="D29" s="12">
        <f>VLOOKUP(A29,JRGirlsBreakaway!$A$3:$T$207,20,FALSE)</f>
        <v>0</v>
      </c>
      <c r="E29" s="12">
        <f>VLOOKUP(A29,'JRG POLES'!$A$3:$T$81,20,FALSE)</f>
        <v>0</v>
      </c>
      <c r="F29" s="12">
        <f>VLOOKUP(A29,'JRG GOATS'!$A$3:$T$67,20,FALSE)</f>
        <v>1</v>
      </c>
      <c r="G29" s="41">
        <f>VLOOKUP(A29,'JR TEAM ROPING'!$A$3:$T$148,20,FALSE)</f>
        <v>0</v>
      </c>
      <c r="H29" s="84">
        <f t="shared" si="0"/>
        <v>1</v>
      </c>
    </row>
    <row r="30" spans="1:9" x14ac:dyDescent="0.2">
      <c r="A30" s="5" t="s">
        <v>161</v>
      </c>
      <c r="C30" s="5">
        <f>VLOOKUP(A30,'JR BARRELS'!$A$3:$T$158,20,FALSE)</f>
        <v>0</v>
      </c>
      <c r="D30" s="12">
        <f>VLOOKUP(A30,JRGirlsBreakaway!$A$3:$T$207,20,FALSE)</f>
        <v>0</v>
      </c>
      <c r="E30" s="12">
        <f>VLOOKUP(A30,'JRG POLES'!$A$3:$T$81,20,FALSE)</f>
        <v>0</v>
      </c>
      <c r="F30" s="12">
        <f>VLOOKUP(A30,'JRG GOATS'!$A$3:$T$67,20,FALSE)</f>
        <v>0</v>
      </c>
      <c r="G30" s="41">
        <f>VLOOKUP(A30,'JR TEAM ROPING'!$A$3:$T$148,20,FALSE)</f>
        <v>0</v>
      </c>
      <c r="H30" s="84">
        <f t="shared" si="0"/>
        <v>0</v>
      </c>
    </row>
    <row r="31" spans="1:9" x14ac:dyDescent="0.2">
      <c r="A31" s="5" t="s">
        <v>134</v>
      </c>
      <c r="B31" s="5" t="s">
        <v>155</v>
      </c>
      <c r="C31" s="5">
        <f>VLOOKUP(A31,'JR BARRELS'!$A$3:$T$158,20,FALSE)</f>
        <v>0</v>
      </c>
      <c r="D31" s="12">
        <f>VLOOKUP(A31,JRGirlsBreakaway!$A$3:$T$207,20,FALSE)</f>
        <v>0</v>
      </c>
      <c r="E31" s="12">
        <f>VLOOKUP(A31,'JRG POLES'!$A$3:$T$81,20,FALSE)</f>
        <v>0</v>
      </c>
      <c r="F31" s="12">
        <f>VLOOKUP(A31,'JRG GOATS'!$A$3:$T$67,20,FALSE)</f>
        <v>0</v>
      </c>
      <c r="G31" s="41">
        <f>VLOOKUP(A31,'JR TEAM ROPING'!$A$3:$T$148,20,FALSE)</f>
        <v>0</v>
      </c>
      <c r="H31" s="74"/>
    </row>
    <row r="32" spans="1:9" x14ac:dyDescent="0.2">
      <c r="A32" s="5" t="s">
        <v>143</v>
      </c>
      <c r="B32" s="5" t="s">
        <v>155</v>
      </c>
      <c r="C32" s="5">
        <f>VLOOKUP(A32,'JR BARRELS'!$A$3:$T$158,20,FALSE)</f>
        <v>0</v>
      </c>
      <c r="D32" s="12">
        <f>VLOOKUP(A32,JRGirlsBreakaway!$A$3:$T$207,20,FALSE)</f>
        <v>0</v>
      </c>
      <c r="E32" s="12">
        <f>VLOOKUP(A32,'JRG POLES'!$A$3:$T$81,20,FALSE)</f>
        <v>0</v>
      </c>
      <c r="F32" s="12">
        <f>VLOOKUP(A32,'JRG GOATS'!$A$3:$T$67,20,FALSE)</f>
        <v>0</v>
      </c>
      <c r="G32" s="41">
        <f>VLOOKUP(A32,'JR TEAM ROPING'!$A$3:$T$148,20,FALSE)</f>
        <v>0</v>
      </c>
      <c r="H32" s="74"/>
    </row>
    <row r="33" spans="1:8" x14ac:dyDescent="0.2">
      <c r="A33" s="5" t="s">
        <v>45</v>
      </c>
      <c r="B33" s="5" t="s">
        <v>155</v>
      </c>
      <c r="C33" s="5">
        <f>VLOOKUP(A33,'JR BARRELS'!$A$3:$T$158,20,FALSE)</f>
        <v>0</v>
      </c>
      <c r="D33" s="12">
        <f>VLOOKUP(A33,JRGirlsBreakaway!$A$3:$T$207,20,FALSE)</f>
        <v>0</v>
      </c>
      <c r="E33" s="12">
        <f>VLOOKUP(A33,'JRG POLES'!$A$3:$T$81,20,FALSE)</f>
        <v>0</v>
      </c>
      <c r="F33" s="12">
        <f>VLOOKUP(A33,'JRG GOATS'!$A$3:$T$67,20,FALSE)</f>
        <v>0</v>
      </c>
      <c r="G33" s="41">
        <f>VLOOKUP(A33,'JR TEAM ROPING'!$A$3:$T$148,20,FALSE)</f>
        <v>0</v>
      </c>
      <c r="H33" s="74"/>
    </row>
    <row r="34" spans="1:8" x14ac:dyDescent="0.2">
      <c r="A34" s="5" t="s">
        <v>125</v>
      </c>
      <c r="B34" s="5" t="s">
        <v>155</v>
      </c>
      <c r="C34" s="5">
        <f>VLOOKUP(A34,'JR BARRELS'!$A$3:$T$158,20,FALSE)</f>
        <v>0</v>
      </c>
      <c r="D34" s="12">
        <f>VLOOKUP(A34,JRGirlsBreakaway!$A$3:$T$207,20,FALSE)</f>
        <v>0</v>
      </c>
      <c r="E34" s="12">
        <f>VLOOKUP(A34,'JRG POLES'!$A$3:$T$81,20,FALSE)</f>
        <v>0</v>
      </c>
      <c r="F34" s="12">
        <f>VLOOKUP(A34,'JRG GOATS'!$A$3:$T$67,20,FALSE)</f>
        <v>0</v>
      </c>
      <c r="G34" s="41">
        <f>VLOOKUP(A34,'JR TEAM ROPING'!$A$3:$T$148,20,FALSE)</f>
        <v>0</v>
      </c>
      <c r="H34" s="56"/>
    </row>
    <row r="35" spans="1:8" x14ac:dyDescent="0.2">
      <c r="A35" s="18" t="s">
        <v>152</v>
      </c>
      <c r="B35" s="5" t="s">
        <v>155</v>
      </c>
      <c r="C35" s="5">
        <f>VLOOKUP(A35,'JR BARRELS'!$A$3:$T$158,20,FALSE)</f>
        <v>0</v>
      </c>
      <c r="D35" s="12">
        <f>VLOOKUP(A35,JRGirlsBreakaway!$A$3:$T$207,20,FALSE)</f>
        <v>0</v>
      </c>
      <c r="E35" s="12">
        <f>VLOOKUP(A35,'JRG POLES'!$A$3:$T$81,20,FALSE)</f>
        <v>0</v>
      </c>
      <c r="F35" s="12">
        <f>VLOOKUP(A35,'JRG GOATS'!$A$3:$T$67,20,FALSE)</f>
        <v>0</v>
      </c>
      <c r="G35" s="41">
        <f>VLOOKUP(A35,'JR TEAM ROPING'!$A$3:$T$148,20,FALSE)</f>
        <v>0</v>
      </c>
      <c r="H35" s="56"/>
    </row>
    <row r="36" spans="1:8" x14ac:dyDescent="0.2">
      <c r="A36" s="5" t="s">
        <v>191</v>
      </c>
      <c r="B36" s="5" t="s">
        <v>155</v>
      </c>
      <c r="D36" s="12"/>
      <c r="E36" s="12">
        <f>VLOOKUP(A36,'JRG POLES'!$A$3:$T$81,20,FALSE)</f>
        <v>0</v>
      </c>
      <c r="F36" s="12">
        <f>VLOOKUP(A36,'JRG GOATS'!$A$3:$T$67,20,FALSE)</f>
        <v>0</v>
      </c>
      <c r="G36" s="41"/>
      <c r="H36" s="56"/>
    </row>
    <row r="37" spans="1:8" x14ac:dyDescent="0.2">
      <c r="G37" s="85"/>
    </row>
    <row r="38" spans="1:8" x14ac:dyDescent="0.2">
      <c r="G38" s="85"/>
    </row>
    <row r="39" spans="1:8" x14ac:dyDescent="0.2">
      <c r="G39" s="85"/>
    </row>
    <row r="40" spans="1:8" x14ac:dyDescent="0.2">
      <c r="G40" s="85"/>
    </row>
    <row r="41" spans="1:8" x14ac:dyDescent="0.2">
      <c r="G41" s="85"/>
    </row>
    <row r="42" spans="1:8" x14ac:dyDescent="0.2">
      <c r="G42" s="85"/>
    </row>
    <row r="43" spans="1:8" x14ac:dyDescent="0.2">
      <c r="G43" s="85"/>
    </row>
    <row r="44" spans="1:8" x14ac:dyDescent="0.2">
      <c r="G44" s="85"/>
    </row>
    <row r="45" spans="1:8" x14ac:dyDescent="0.2">
      <c r="G45" s="85"/>
    </row>
  </sheetData>
  <autoFilter ref="A2:H2" xr:uid="{00000000-0009-0000-0000-000004000000}">
    <sortState ref="A3:H36">
      <sortCondition descending="1" ref="H2"/>
    </sortState>
  </autoFilter>
  <conditionalFormatting sqref="B3:B335">
    <cfRule type="containsText" dxfId="25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portrait" r:id="rId1"/>
  <headerFooter alignWithMargins="0">
    <oddHeader xml:space="preserve">&amp;C&amp;"Arial,Bold"&amp;14WJRA 2018&amp;R&amp;D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U63"/>
  <sheetViews>
    <sheetView zoomScaleNormal="100" workbookViewId="0">
      <selection activeCell="N13" sqref="N13"/>
    </sheetView>
  </sheetViews>
  <sheetFormatPr defaultColWidth="9.140625" defaultRowHeight="12.75" x14ac:dyDescent="0.2"/>
  <cols>
    <col min="1" max="1" width="20.7109375" style="5" customWidth="1"/>
    <col min="2" max="2" width="6.42578125" style="5" customWidth="1"/>
    <col min="3" max="4" width="5.140625" style="5" customWidth="1"/>
    <col min="5" max="9" width="4.85546875" style="3" customWidth="1"/>
    <col min="10" max="10" width="5.7109375" style="4" customWidth="1"/>
    <col min="11" max="13" width="6.5703125" style="5" customWidth="1"/>
    <col min="14" max="14" width="7" style="5" customWidth="1"/>
    <col min="15" max="15" width="6.5703125" style="5" customWidth="1"/>
    <col min="16" max="16" width="6.5703125" style="5" hidden="1" customWidth="1"/>
    <col min="17" max="17" width="6.42578125" style="5" hidden="1" customWidth="1"/>
    <col min="18" max="18" width="5.5703125" style="5" hidden="1" customWidth="1"/>
    <col min="19" max="19" width="9.140625" style="5" hidden="1" customWidth="1"/>
    <col min="20" max="20" width="9.140625" style="6"/>
    <col min="21" max="21" width="4.28515625" style="6" customWidth="1"/>
    <col min="22" max="16384" width="9.140625" style="5"/>
  </cols>
  <sheetData>
    <row r="1" spans="1:21" ht="20.25" customHeight="1" x14ac:dyDescent="0.2">
      <c r="A1" s="43" t="s">
        <v>5</v>
      </c>
      <c r="B1" s="3"/>
      <c r="C1" s="3"/>
      <c r="D1" s="3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x14ac:dyDescent="0.2">
      <c r="A3" s="5" t="s">
        <v>40</v>
      </c>
      <c r="B3" s="52"/>
      <c r="D3" s="12">
        <v>8</v>
      </c>
      <c r="E3" s="12">
        <v>10</v>
      </c>
      <c r="F3" s="12">
        <v>10</v>
      </c>
      <c r="G3" s="12">
        <v>10</v>
      </c>
      <c r="H3" s="12">
        <v>10</v>
      </c>
      <c r="I3" s="12">
        <v>9</v>
      </c>
      <c r="J3" s="4">
        <v>9</v>
      </c>
      <c r="K3" s="12">
        <v>10</v>
      </c>
      <c r="L3" s="12">
        <v>10</v>
      </c>
      <c r="M3" s="12">
        <v>10</v>
      </c>
      <c r="N3" s="12"/>
      <c r="O3" s="12">
        <v>10</v>
      </c>
      <c r="P3" s="12"/>
      <c r="Q3" s="12"/>
      <c r="R3" s="12"/>
      <c r="T3" s="73">
        <f t="shared" ref="T3:T30" si="0">SUM(C3:S3)</f>
        <v>106</v>
      </c>
      <c r="U3" s="6">
        <v>1</v>
      </c>
    </row>
    <row r="4" spans="1:21" x14ac:dyDescent="0.2">
      <c r="A4" s="5" t="s">
        <v>41</v>
      </c>
      <c r="C4" s="12">
        <v>10</v>
      </c>
      <c r="D4" s="12">
        <v>10</v>
      </c>
      <c r="E4" s="12">
        <v>9</v>
      </c>
      <c r="F4" s="12"/>
      <c r="G4" s="12">
        <v>0</v>
      </c>
      <c r="H4" s="12"/>
      <c r="I4" s="12"/>
      <c r="J4" s="4">
        <v>8</v>
      </c>
      <c r="K4" s="12">
        <v>9</v>
      </c>
      <c r="L4" s="12">
        <v>6</v>
      </c>
      <c r="M4" s="12"/>
      <c r="N4" s="12">
        <v>10</v>
      </c>
      <c r="O4" s="12">
        <v>8</v>
      </c>
      <c r="P4" s="12"/>
      <c r="Q4" s="12"/>
      <c r="R4" s="12"/>
      <c r="T4" s="73">
        <f t="shared" si="0"/>
        <v>70</v>
      </c>
      <c r="U4" s="6">
        <f>U3+1</f>
        <v>2</v>
      </c>
    </row>
    <row r="5" spans="1:21" x14ac:dyDescent="0.2">
      <c r="A5" s="5" t="s">
        <v>43</v>
      </c>
      <c r="C5" s="12">
        <v>3</v>
      </c>
      <c r="D5" s="12">
        <v>5</v>
      </c>
      <c r="E5" s="12">
        <v>8</v>
      </c>
      <c r="F5" s="12">
        <v>8</v>
      </c>
      <c r="G5" s="12">
        <v>6</v>
      </c>
      <c r="H5" s="12">
        <v>6</v>
      </c>
      <c r="I5" s="12">
        <v>4</v>
      </c>
      <c r="J5" s="4">
        <v>7</v>
      </c>
      <c r="K5" s="12">
        <v>5</v>
      </c>
      <c r="L5" s="12">
        <v>9</v>
      </c>
      <c r="M5" s="12">
        <v>6</v>
      </c>
      <c r="N5" s="12"/>
      <c r="O5" s="12"/>
      <c r="P5" s="12"/>
      <c r="Q5" s="12"/>
      <c r="R5" s="12"/>
      <c r="T5" s="73">
        <f t="shared" si="0"/>
        <v>67</v>
      </c>
      <c r="U5" s="6">
        <f t="shared" ref="U5:U25" si="1">U4+1</f>
        <v>3</v>
      </c>
    </row>
    <row r="6" spans="1:21" x14ac:dyDescent="0.2">
      <c r="A6" s="5" t="s">
        <v>47</v>
      </c>
      <c r="C6" s="5">
        <v>7</v>
      </c>
      <c r="D6" s="12"/>
      <c r="E6" s="12">
        <v>7</v>
      </c>
      <c r="F6" s="12">
        <v>7</v>
      </c>
      <c r="G6" s="12">
        <v>5</v>
      </c>
      <c r="H6" s="12">
        <v>5</v>
      </c>
      <c r="I6" s="12">
        <v>3</v>
      </c>
      <c r="J6" s="4">
        <v>2</v>
      </c>
      <c r="K6" s="12">
        <v>6</v>
      </c>
      <c r="L6" s="12">
        <v>3</v>
      </c>
      <c r="M6" s="12">
        <v>4</v>
      </c>
      <c r="N6" s="12">
        <v>7</v>
      </c>
      <c r="O6" s="12">
        <v>6</v>
      </c>
      <c r="P6" s="12"/>
      <c r="Q6" s="12"/>
      <c r="R6" s="12"/>
      <c r="S6" s="3"/>
      <c r="T6" s="73">
        <f t="shared" si="0"/>
        <v>62</v>
      </c>
      <c r="U6" s="6">
        <f t="shared" si="1"/>
        <v>4</v>
      </c>
    </row>
    <row r="7" spans="1:21" x14ac:dyDescent="0.2">
      <c r="A7" s="5" t="s">
        <v>46</v>
      </c>
      <c r="D7" s="12">
        <v>9</v>
      </c>
      <c r="E7" s="12"/>
      <c r="F7" s="12"/>
      <c r="G7" s="12">
        <v>7</v>
      </c>
      <c r="H7" s="12"/>
      <c r="I7" s="12"/>
      <c r="K7" s="12"/>
      <c r="L7" s="12">
        <v>8</v>
      </c>
      <c r="M7" s="12">
        <v>9</v>
      </c>
      <c r="N7" s="12">
        <v>8</v>
      </c>
      <c r="O7" s="12">
        <v>9</v>
      </c>
      <c r="P7" s="12"/>
      <c r="Q7" s="12"/>
      <c r="R7" s="12"/>
      <c r="T7" s="73">
        <f t="shared" si="0"/>
        <v>50</v>
      </c>
      <c r="U7" s="6">
        <f t="shared" si="1"/>
        <v>5</v>
      </c>
    </row>
    <row r="8" spans="1:21" x14ac:dyDescent="0.2">
      <c r="A8" s="5" t="s">
        <v>42</v>
      </c>
      <c r="C8" s="12">
        <v>6</v>
      </c>
      <c r="D8" s="12">
        <v>6</v>
      </c>
      <c r="E8" s="12">
        <v>4</v>
      </c>
      <c r="F8" s="12">
        <v>6</v>
      </c>
      <c r="G8" s="12">
        <v>0</v>
      </c>
      <c r="H8" s="12"/>
      <c r="I8" s="12">
        <v>8</v>
      </c>
      <c r="J8" s="4">
        <v>1</v>
      </c>
      <c r="K8" s="12">
        <v>7</v>
      </c>
      <c r="L8" s="12"/>
      <c r="M8" s="12">
        <v>8</v>
      </c>
      <c r="N8" s="12"/>
      <c r="O8" s="12"/>
      <c r="P8" s="12"/>
      <c r="Q8" s="12"/>
      <c r="R8" s="12"/>
      <c r="S8" s="3"/>
      <c r="T8" s="73">
        <f t="shared" si="0"/>
        <v>46</v>
      </c>
      <c r="U8" s="6">
        <f t="shared" si="1"/>
        <v>6</v>
      </c>
    </row>
    <row r="9" spans="1:21" x14ac:dyDescent="0.2">
      <c r="A9" s="5" t="s">
        <v>49</v>
      </c>
      <c r="C9" s="5">
        <v>8</v>
      </c>
      <c r="D9" s="12">
        <v>7</v>
      </c>
      <c r="E9" s="12"/>
      <c r="F9" s="12">
        <v>9</v>
      </c>
      <c r="G9" s="12">
        <v>2</v>
      </c>
      <c r="H9" s="12">
        <v>8</v>
      </c>
      <c r="I9" s="12"/>
      <c r="K9" s="12"/>
      <c r="L9" s="12">
        <v>4</v>
      </c>
      <c r="M9" s="12">
        <v>7</v>
      </c>
      <c r="N9" s="12"/>
      <c r="O9" s="12"/>
      <c r="P9" s="12"/>
      <c r="Q9" s="12"/>
      <c r="R9" s="12"/>
      <c r="T9" s="73">
        <f t="shared" si="0"/>
        <v>45</v>
      </c>
      <c r="U9" s="6">
        <f t="shared" si="1"/>
        <v>7</v>
      </c>
    </row>
    <row r="10" spans="1:21" x14ac:dyDescent="0.2">
      <c r="A10" s="5" t="s">
        <v>48</v>
      </c>
      <c r="C10" s="5">
        <v>9</v>
      </c>
      <c r="D10" s="12"/>
      <c r="E10" s="12"/>
      <c r="F10" s="12"/>
      <c r="G10" s="12">
        <v>3</v>
      </c>
      <c r="H10" s="12">
        <v>2</v>
      </c>
      <c r="I10" s="12">
        <v>1</v>
      </c>
      <c r="J10" s="4">
        <v>5</v>
      </c>
      <c r="K10" s="12"/>
      <c r="L10" s="12"/>
      <c r="M10" s="12">
        <v>2</v>
      </c>
      <c r="N10" s="12">
        <v>9</v>
      </c>
      <c r="O10" s="12">
        <v>4</v>
      </c>
      <c r="P10" s="12"/>
      <c r="Q10" s="12"/>
      <c r="R10" s="12"/>
      <c r="S10" s="3"/>
      <c r="T10" s="73">
        <f t="shared" si="0"/>
        <v>35</v>
      </c>
      <c r="U10" s="6">
        <f t="shared" si="1"/>
        <v>8</v>
      </c>
    </row>
    <row r="11" spans="1:21" x14ac:dyDescent="0.2">
      <c r="A11" s="5" t="s">
        <v>44</v>
      </c>
      <c r="D11" s="12"/>
      <c r="E11" s="12"/>
      <c r="F11" s="12"/>
      <c r="G11" s="12">
        <v>9</v>
      </c>
      <c r="H11" s="12">
        <v>7</v>
      </c>
      <c r="I11" s="12"/>
      <c r="J11" s="4">
        <v>6</v>
      </c>
      <c r="K11" s="12"/>
      <c r="L11" s="12">
        <v>5</v>
      </c>
      <c r="M11" s="12">
        <v>5</v>
      </c>
      <c r="N11" s="12"/>
      <c r="O11" s="12"/>
      <c r="P11" s="12"/>
      <c r="Q11" s="12"/>
      <c r="R11" s="12"/>
      <c r="S11" s="3"/>
      <c r="T11" s="73">
        <f t="shared" si="0"/>
        <v>32</v>
      </c>
      <c r="U11" s="6">
        <f t="shared" si="1"/>
        <v>9</v>
      </c>
    </row>
    <row r="12" spans="1:21" x14ac:dyDescent="0.2">
      <c r="A12" s="5" t="s">
        <v>55</v>
      </c>
      <c r="C12" s="12">
        <v>5</v>
      </c>
      <c r="D12" s="12"/>
      <c r="E12" s="12">
        <v>6</v>
      </c>
      <c r="F12" s="12">
        <v>5</v>
      </c>
      <c r="G12" s="12">
        <v>0</v>
      </c>
      <c r="H12" s="12">
        <v>3</v>
      </c>
      <c r="I12" s="12"/>
      <c r="K12" s="12"/>
      <c r="L12" s="12"/>
      <c r="M12" s="12"/>
      <c r="N12" s="12">
        <v>6</v>
      </c>
      <c r="O12" s="12">
        <v>3</v>
      </c>
      <c r="P12" s="12"/>
      <c r="Q12" s="12"/>
      <c r="R12" s="12"/>
      <c r="S12" s="3"/>
      <c r="T12" s="73">
        <f t="shared" si="0"/>
        <v>28</v>
      </c>
      <c r="U12" s="6">
        <f t="shared" si="1"/>
        <v>10</v>
      </c>
    </row>
    <row r="13" spans="1:21" x14ac:dyDescent="0.2">
      <c r="A13" s="5" t="s">
        <v>142</v>
      </c>
      <c r="I13" s="3">
        <v>7</v>
      </c>
      <c r="K13" s="5">
        <v>8</v>
      </c>
      <c r="N13" s="5">
        <v>3</v>
      </c>
      <c r="O13" s="5">
        <v>5</v>
      </c>
      <c r="T13" s="73">
        <f t="shared" si="0"/>
        <v>23</v>
      </c>
      <c r="U13" s="6">
        <f t="shared" si="1"/>
        <v>11</v>
      </c>
    </row>
    <row r="14" spans="1:21" x14ac:dyDescent="0.2">
      <c r="A14" s="5" t="s">
        <v>39</v>
      </c>
      <c r="D14" s="12"/>
      <c r="E14" s="12"/>
      <c r="F14" s="12"/>
      <c r="G14" s="12">
        <v>4</v>
      </c>
      <c r="H14" s="12">
        <v>4</v>
      </c>
      <c r="I14" s="12">
        <v>6</v>
      </c>
      <c r="K14" s="12"/>
      <c r="L14" s="12">
        <v>7</v>
      </c>
      <c r="M14" s="12"/>
      <c r="N14" s="12"/>
      <c r="O14" s="12"/>
      <c r="P14" s="12"/>
      <c r="Q14" s="12"/>
      <c r="R14" s="12"/>
      <c r="T14" s="73">
        <f t="shared" si="0"/>
        <v>21</v>
      </c>
      <c r="U14" s="6">
        <f t="shared" si="1"/>
        <v>12</v>
      </c>
    </row>
    <row r="15" spans="1:21" x14ac:dyDescent="0.2">
      <c r="A15" s="5" t="s">
        <v>124</v>
      </c>
      <c r="C15" s="5">
        <v>4</v>
      </c>
      <c r="D15" s="5">
        <v>3</v>
      </c>
      <c r="I15" s="3">
        <v>2</v>
      </c>
      <c r="J15" s="4">
        <v>4</v>
      </c>
      <c r="K15" s="5">
        <v>4</v>
      </c>
      <c r="N15" s="5">
        <v>2</v>
      </c>
      <c r="O15" s="5">
        <v>1</v>
      </c>
      <c r="T15" s="73">
        <f t="shared" si="0"/>
        <v>20</v>
      </c>
      <c r="U15" s="6">
        <f t="shared" si="1"/>
        <v>13</v>
      </c>
    </row>
    <row r="16" spans="1:21" x14ac:dyDescent="0.2">
      <c r="A16" s="5" t="s">
        <v>116</v>
      </c>
      <c r="E16" s="3">
        <v>5</v>
      </c>
      <c r="L16" s="5">
        <v>2</v>
      </c>
      <c r="O16" s="5">
        <v>7</v>
      </c>
      <c r="T16" s="73">
        <f t="shared" si="0"/>
        <v>14</v>
      </c>
      <c r="U16" s="6">
        <f t="shared" si="1"/>
        <v>14</v>
      </c>
    </row>
    <row r="17" spans="1:21" x14ac:dyDescent="0.2">
      <c r="A17" s="5" t="s">
        <v>115</v>
      </c>
      <c r="C17" s="5">
        <v>2</v>
      </c>
      <c r="D17" s="5">
        <v>2</v>
      </c>
      <c r="E17" s="3">
        <v>3</v>
      </c>
      <c r="F17" s="3">
        <v>3</v>
      </c>
      <c r="T17" s="73">
        <f t="shared" si="0"/>
        <v>10</v>
      </c>
      <c r="U17" s="6">
        <f t="shared" si="1"/>
        <v>15</v>
      </c>
    </row>
    <row r="18" spans="1:21" x14ac:dyDescent="0.2">
      <c r="A18" s="5" t="s">
        <v>106</v>
      </c>
      <c r="C18" s="5">
        <v>1</v>
      </c>
      <c r="D18" s="12">
        <v>1</v>
      </c>
      <c r="F18" s="3">
        <v>2</v>
      </c>
      <c r="M18" s="5">
        <v>3</v>
      </c>
      <c r="N18" s="5">
        <v>1</v>
      </c>
      <c r="T18" s="73">
        <f t="shared" si="0"/>
        <v>8</v>
      </c>
      <c r="U18" s="6">
        <f t="shared" si="1"/>
        <v>16</v>
      </c>
    </row>
    <row r="19" spans="1:21" x14ac:dyDescent="0.2">
      <c r="A19" s="5" t="s">
        <v>52</v>
      </c>
      <c r="C19" s="12"/>
      <c r="D19" s="12"/>
      <c r="E19" s="12">
        <v>2</v>
      </c>
      <c r="F19" s="12">
        <v>1</v>
      </c>
      <c r="G19" s="12">
        <v>0</v>
      </c>
      <c r="H19" s="12"/>
      <c r="I19" s="12"/>
      <c r="J19" s="4">
        <v>3</v>
      </c>
      <c r="K19" s="12"/>
      <c r="L19" s="12"/>
      <c r="M19" s="12"/>
      <c r="N19" s="12"/>
      <c r="O19" s="12">
        <v>2</v>
      </c>
      <c r="P19" s="12"/>
      <c r="Q19" s="12"/>
      <c r="R19" s="12"/>
      <c r="T19" s="73">
        <f t="shared" si="0"/>
        <v>8</v>
      </c>
      <c r="U19" s="6">
        <f t="shared" si="1"/>
        <v>17</v>
      </c>
    </row>
    <row r="20" spans="1:21" x14ac:dyDescent="0.2">
      <c r="A20" s="5" t="s">
        <v>160</v>
      </c>
      <c r="K20" s="5">
        <v>3</v>
      </c>
      <c r="N20" s="5">
        <v>4</v>
      </c>
      <c r="T20" s="73">
        <f t="shared" si="0"/>
        <v>7</v>
      </c>
      <c r="U20" s="6">
        <f t="shared" si="1"/>
        <v>18</v>
      </c>
    </row>
    <row r="21" spans="1:21" x14ac:dyDescent="0.2">
      <c r="A21" s="5" t="s">
        <v>53</v>
      </c>
      <c r="C21" s="12"/>
      <c r="D21" s="12"/>
      <c r="E21" s="12"/>
      <c r="F21" s="12"/>
      <c r="G21" s="12">
        <v>0</v>
      </c>
      <c r="H21" s="12">
        <v>1</v>
      </c>
      <c r="I21" s="12"/>
      <c r="K21" s="12"/>
      <c r="L21" s="12">
        <v>1</v>
      </c>
      <c r="M21" s="12"/>
      <c r="N21" s="12">
        <v>5</v>
      </c>
      <c r="O21" s="12"/>
      <c r="P21" s="12"/>
      <c r="Q21" s="12"/>
      <c r="R21" s="12"/>
      <c r="S21" s="3"/>
      <c r="T21" s="73">
        <f t="shared" si="0"/>
        <v>7</v>
      </c>
      <c r="U21" s="6">
        <f t="shared" si="1"/>
        <v>19</v>
      </c>
    </row>
    <row r="22" spans="1:21" x14ac:dyDescent="0.2">
      <c r="A22" s="5" t="s">
        <v>51</v>
      </c>
      <c r="D22" s="12"/>
      <c r="E22" s="12">
        <v>1</v>
      </c>
      <c r="F22" s="12">
        <v>4</v>
      </c>
      <c r="G22" s="12">
        <v>0</v>
      </c>
      <c r="H22" s="12"/>
      <c r="I22" s="12"/>
      <c r="K22" s="12"/>
      <c r="L22" s="12"/>
      <c r="M22" s="12">
        <v>1</v>
      </c>
      <c r="N22" s="12"/>
      <c r="O22" s="12"/>
      <c r="P22" s="12"/>
      <c r="Q22" s="12"/>
      <c r="R22" s="12"/>
      <c r="S22" s="3"/>
      <c r="T22" s="73">
        <f t="shared" si="0"/>
        <v>6</v>
      </c>
      <c r="U22" s="6">
        <f t="shared" si="1"/>
        <v>20</v>
      </c>
    </row>
    <row r="23" spans="1:21" x14ac:dyDescent="0.2">
      <c r="A23" s="5" t="s">
        <v>56</v>
      </c>
      <c r="G23" s="12">
        <v>0</v>
      </c>
      <c r="K23" s="5">
        <v>2</v>
      </c>
      <c r="T23" s="73">
        <f t="shared" si="0"/>
        <v>2</v>
      </c>
      <c r="U23" s="6">
        <f t="shared" si="1"/>
        <v>21</v>
      </c>
    </row>
    <row r="24" spans="1:21" x14ac:dyDescent="0.2">
      <c r="A24" s="5" t="s">
        <v>50</v>
      </c>
      <c r="C24" s="12"/>
      <c r="D24" s="12"/>
      <c r="E24" s="12"/>
      <c r="F24" s="12"/>
      <c r="G24" s="12">
        <v>1</v>
      </c>
      <c r="H24" s="12"/>
      <c r="I24" s="12"/>
      <c r="K24" s="12"/>
      <c r="L24" s="12"/>
      <c r="M24" s="12"/>
      <c r="N24" s="12"/>
      <c r="O24" s="12"/>
      <c r="P24" s="12"/>
      <c r="Q24" s="12"/>
      <c r="R24" s="12"/>
      <c r="S24" s="3"/>
      <c r="T24" s="73">
        <f t="shared" si="0"/>
        <v>1</v>
      </c>
      <c r="U24" s="6">
        <f t="shared" si="1"/>
        <v>22</v>
      </c>
    </row>
    <row r="25" spans="1:21" x14ac:dyDescent="0.2">
      <c r="A25" s="5" t="s">
        <v>58</v>
      </c>
      <c r="G25" s="12">
        <v>0</v>
      </c>
      <c r="K25" s="5">
        <v>1</v>
      </c>
      <c r="T25" s="73">
        <f t="shared" si="0"/>
        <v>1</v>
      </c>
      <c r="U25" s="6">
        <f t="shared" si="1"/>
        <v>23</v>
      </c>
    </row>
    <row r="26" spans="1:21" x14ac:dyDescent="0.2">
      <c r="A26" s="5" t="s">
        <v>54</v>
      </c>
      <c r="D26" s="12"/>
      <c r="E26" s="12"/>
      <c r="F26" s="12"/>
      <c r="G26" s="12">
        <v>0</v>
      </c>
      <c r="H26" s="12"/>
      <c r="I26" s="12"/>
      <c r="K26" s="64"/>
      <c r="L26" s="12"/>
      <c r="M26" s="12"/>
      <c r="N26" s="12"/>
      <c r="O26" s="12"/>
      <c r="P26" s="12"/>
      <c r="Q26" s="12"/>
      <c r="R26" s="12"/>
      <c r="S26" s="3"/>
      <c r="T26" s="73">
        <f t="shared" si="0"/>
        <v>0</v>
      </c>
    </row>
    <row r="27" spans="1:21" x14ac:dyDescent="0.2">
      <c r="A27" s="5" t="s">
        <v>57</v>
      </c>
      <c r="G27" s="12">
        <v>0</v>
      </c>
      <c r="T27" s="73">
        <f t="shared" si="0"/>
        <v>0</v>
      </c>
    </row>
    <row r="28" spans="1:21" x14ac:dyDescent="0.2">
      <c r="A28" s="5" t="s">
        <v>161</v>
      </c>
      <c r="T28" s="73">
        <f t="shared" si="0"/>
        <v>0</v>
      </c>
    </row>
    <row r="29" spans="1:21" x14ac:dyDescent="0.2">
      <c r="A29" s="5" t="s">
        <v>162</v>
      </c>
      <c r="T29" s="73">
        <f t="shared" si="0"/>
        <v>0</v>
      </c>
    </row>
    <row r="30" spans="1:21" x14ac:dyDescent="0.2">
      <c r="A30" s="18" t="s">
        <v>137</v>
      </c>
      <c r="T30" s="73">
        <f t="shared" si="0"/>
        <v>0</v>
      </c>
    </row>
    <row r="31" spans="1:21" x14ac:dyDescent="0.2">
      <c r="A31" s="5" t="s">
        <v>134</v>
      </c>
      <c r="B31" s="5" t="s">
        <v>155</v>
      </c>
      <c r="D31" s="5">
        <v>4</v>
      </c>
      <c r="T31" s="74"/>
    </row>
    <row r="32" spans="1:21" x14ac:dyDescent="0.2">
      <c r="A32" s="18" t="s">
        <v>152</v>
      </c>
      <c r="B32" s="5" t="s">
        <v>155</v>
      </c>
      <c r="T32" s="74"/>
    </row>
    <row r="33" spans="1:20" x14ac:dyDescent="0.2">
      <c r="A33" s="5" t="s">
        <v>143</v>
      </c>
      <c r="B33" s="5" t="s">
        <v>155</v>
      </c>
      <c r="I33" s="3">
        <v>10</v>
      </c>
      <c r="J33" s="4">
        <v>10</v>
      </c>
      <c r="T33" s="74"/>
    </row>
    <row r="34" spans="1:20" x14ac:dyDescent="0.2">
      <c r="A34" s="5" t="s">
        <v>45</v>
      </c>
      <c r="B34" s="5" t="s">
        <v>155</v>
      </c>
      <c r="D34" s="12"/>
      <c r="E34" s="12"/>
      <c r="F34" s="12"/>
      <c r="G34" s="12">
        <v>8</v>
      </c>
      <c r="H34" s="12">
        <v>9</v>
      </c>
      <c r="I34" s="12"/>
      <c r="K34" s="12"/>
      <c r="L34" s="12"/>
      <c r="M34" s="12"/>
      <c r="N34" s="12"/>
      <c r="O34" s="12"/>
      <c r="P34" s="12"/>
      <c r="Q34" s="12"/>
      <c r="R34" s="12"/>
      <c r="T34" s="74"/>
    </row>
    <row r="35" spans="1:20" x14ac:dyDescent="0.2">
      <c r="A35" s="5" t="s">
        <v>125</v>
      </c>
      <c r="B35" s="5" t="s">
        <v>155</v>
      </c>
      <c r="I35" s="3">
        <v>5</v>
      </c>
      <c r="T35" s="74"/>
    </row>
    <row r="36" spans="1:20" x14ac:dyDescent="0.2">
      <c r="T36" s="73"/>
    </row>
    <row r="37" spans="1:20" x14ac:dyDescent="0.2">
      <c r="T37" s="73"/>
    </row>
    <row r="38" spans="1:20" x14ac:dyDescent="0.2">
      <c r="T38" s="73"/>
    </row>
    <row r="39" spans="1:20" x14ac:dyDescent="0.2">
      <c r="T39" s="73"/>
    </row>
    <row r="40" spans="1:20" x14ac:dyDescent="0.2">
      <c r="T40" s="73"/>
    </row>
    <row r="41" spans="1:20" x14ac:dyDescent="0.2">
      <c r="T41" s="73"/>
    </row>
    <row r="42" spans="1:20" x14ac:dyDescent="0.2">
      <c r="T42" s="73"/>
    </row>
    <row r="43" spans="1:20" x14ac:dyDescent="0.2">
      <c r="T43" s="73"/>
    </row>
    <row r="44" spans="1:20" x14ac:dyDescent="0.2">
      <c r="T44" s="73"/>
    </row>
    <row r="45" spans="1:20" x14ac:dyDescent="0.2">
      <c r="T45" s="73"/>
    </row>
    <row r="46" spans="1:20" x14ac:dyDescent="0.2">
      <c r="T46" s="73"/>
    </row>
    <row r="47" spans="1:20" x14ac:dyDescent="0.2">
      <c r="T47" s="73"/>
    </row>
    <row r="48" spans="1:20" x14ac:dyDescent="0.2">
      <c r="T48" s="73"/>
    </row>
    <row r="49" spans="20:20" x14ac:dyDescent="0.2">
      <c r="T49" s="73"/>
    </row>
    <row r="50" spans="20:20" x14ac:dyDescent="0.2">
      <c r="T50" s="73"/>
    </row>
    <row r="51" spans="20:20" x14ac:dyDescent="0.2">
      <c r="T51" s="73"/>
    </row>
    <row r="52" spans="20:20" x14ac:dyDescent="0.2">
      <c r="T52" s="73"/>
    </row>
    <row r="53" spans="20:20" x14ac:dyDescent="0.2">
      <c r="T53" s="73"/>
    </row>
    <row r="54" spans="20:20" x14ac:dyDescent="0.2">
      <c r="T54" s="73"/>
    </row>
    <row r="55" spans="20:20" x14ac:dyDescent="0.2">
      <c r="T55" s="73"/>
    </row>
    <row r="56" spans="20:20" x14ac:dyDescent="0.2">
      <c r="T56" s="73"/>
    </row>
    <row r="57" spans="20:20" x14ac:dyDescent="0.2">
      <c r="T57" s="73"/>
    </row>
    <row r="58" spans="20:20" x14ac:dyDescent="0.2">
      <c r="T58" s="73"/>
    </row>
    <row r="59" spans="20:20" x14ac:dyDescent="0.2">
      <c r="T59" s="73"/>
    </row>
    <row r="60" spans="20:20" x14ac:dyDescent="0.2">
      <c r="T60" s="73"/>
    </row>
    <row r="61" spans="20:20" x14ac:dyDescent="0.2">
      <c r="T61" s="73"/>
    </row>
    <row r="62" spans="20:20" x14ac:dyDescent="0.2">
      <c r="T62" s="73"/>
    </row>
    <row r="63" spans="20:20" x14ac:dyDescent="0.2">
      <c r="T63" s="73"/>
    </row>
  </sheetData>
  <autoFilter ref="A2:T2" xr:uid="{00000000-0009-0000-0000-000005000000}">
    <sortState ref="A3:T35">
      <sortCondition descending="1" ref="T2"/>
    </sortState>
  </autoFilter>
  <phoneticPr fontId="0" type="noConversion"/>
  <conditionalFormatting sqref="B3:B48">
    <cfRule type="containsText" dxfId="24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U63"/>
  <sheetViews>
    <sheetView zoomScaleNormal="100" workbookViewId="0">
      <selection activeCell="N25" sqref="N25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6.42578125" style="5" customWidth="1"/>
    <col min="5" max="5" width="4.85546875" style="4" customWidth="1"/>
    <col min="6" max="6" width="4.85546875" style="12" customWidth="1"/>
    <col min="7" max="9" width="4.85546875" style="4" customWidth="1"/>
    <col min="10" max="10" width="5.7109375" style="4" customWidth="1"/>
    <col min="11" max="11" width="6.28515625" style="5" customWidth="1"/>
    <col min="12" max="14" width="6.140625" style="5" customWidth="1"/>
    <col min="15" max="16" width="6.140625" style="5" hidden="1" customWidth="1"/>
    <col min="17" max="17" width="5.28515625" style="5" hidden="1" customWidth="1"/>
    <col min="18" max="18" width="4.7109375" style="5" hidden="1" customWidth="1"/>
    <col min="19" max="19" width="0" style="5" hidden="1" customWidth="1"/>
    <col min="20" max="20" width="9.140625" style="6"/>
    <col min="21" max="21" width="4.28515625" style="6" bestFit="1" customWidth="1"/>
    <col min="22" max="16384" width="9.140625" style="5"/>
  </cols>
  <sheetData>
    <row r="1" spans="1:21" ht="20.25" customHeight="1" x14ac:dyDescent="0.2">
      <c r="A1" s="38" t="s">
        <v>10</v>
      </c>
      <c r="B1" s="3"/>
      <c r="C1" s="3"/>
      <c r="D1" s="3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33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41</v>
      </c>
      <c r="B3" s="52"/>
      <c r="C3" s="5">
        <v>0</v>
      </c>
      <c r="D3" s="5"/>
      <c r="E3" s="4">
        <v>0</v>
      </c>
      <c r="F3" s="12">
        <v>0</v>
      </c>
      <c r="G3" s="4">
        <v>0</v>
      </c>
      <c r="H3" s="12">
        <v>0</v>
      </c>
      <c r="I3" s="4">
        <v>10</v>
      </c>
      <c r="J3" s="12">
        <v>10</v>
      </c>
      <c r="K3" s="4">
        <v>9</v>
      </c>
      <c r="L3" s="12">
        <v>10</v>
      </c>
      <c r="M3" s="4">
        <v>8</v>
      </c>
      <c r="N3" s="12">
        <v>0</v>
      </c>
      <c r="O3" s="4"/>
      <c r="P3" s="5"/>
      <c r="Q3" s="5"/>
      <c r="R3" s="5"/>
      <c r="S3" s="5"/>
      <c r="T3" s="73">
        <f t="shared" ref="T3:T30" si="0">SUM(C3:S3)</f>
        <v>47</v>
      </c>
      <c r="U3" s="6">
        <v>1</v>
      </c>
    </row>
    <row r="4" spans="1:21" x14ac:dyDescent="0.2">
      <c r="A4" s="5" t="s">
        <v>40</v>
      </c>
      <c r="C4" s="5">
        <v>0</v>
      </c>
      <c r="D4" s="12"/>
      <c r="E4" s="4">
        <v>0</v>
      </c>
      <c r="F4" s="12">
        <v>0</v>
      </c>
      <c r="G4" s="4">
        <v>0</v>
      </c>
      <c r="H4" s="12">
        <v>0</v>
      </c>
      <c r="J4" s="12"/>
      <c r="K4" s="12">
        <v>10</v>
      </c>
      <c r="L4" s="12"/>
      <c r="M4" s="12">
        <v>10</v>
      </c>
      <c r="N4" s="12">
        <v>0</v>
      </c>
      <c r="O4" s="12"/>
      <c r="P4" s="12"/>
      <c r="Q4" s="12"/>
      <c r="R4" s="40"/>
      <c r="S4" s="3"/>
      <c r="T4" s="73">
        <f t="shared" si="0"/>
        <v>20</v>
      </c>
      <c r="U4" s="6">
        <f>U3+1</f>
        <v>2</v>
      </c>
    </row>
    <row r="5" spans="1:21" x14ac:dyDescent="0.2">
      <c r="A5" s="5" t="s">
        <v>42</v>
      </c>
      <c r="C5" s="5">
        <v>0</v>
      </c>
      <c r="D5" s="12">
        <v>10</v>
      </c>
      <c r="E5" s="4">
        <v>0</v>
      </c>
      <c r="F5" s="12">
        <v>0</v>
      </c>
      <c r="G5" s="4">
        <v>0</v>
      </c>
      <c r="H5" s="12">
        <v>0</v>
      </c>
      <c r="J5" s="12"/>
      <c r="K5" s="12"/>
      <c r="L5" s="12"/>
      <c r="M5" s="12">
        <v>9</v>
      </c>
      <c r="N5" s="12"/>
      <c r="O5" s="12"/>
      <c r="P5" s="12"/>
      <c r="Q5" s="12"/>
      <c r="R5" s="12"/>
      <c r="S5" s="3"/>
      <c r="T5" s="73">
        <f t="shared" si="0"/>
        <v>19</v>
      </c>
      <c r="U5" s="6">
        <f t="shared" ref="U5:U6" si="1">U4+1</f>
        <v>3</v>
      </c>
    </row>
    <row r="6" spans="1:21" x14ac:dyDescent="0.2">
      <c r="A6" s="5" t="s">
        <v>39</v>
      </c>
      <c r="C6" s="12">
        <v>0</v>
      </c>
      <c r="D6" s="12"/>
      <c r="F6" s="12">
        <v>0</v>
      </c>
      <c r="G6" s="12">
        <v>0</v>
      </c>
      <c r="H6" s="12">
        <v>0</v>
      </c>
      <c r="I6" s="12"/>
      <c r="J6" s="12"/>
      <c r="K6" s="12"/>
      <c r="L6" s="12"/>
      <c r="M6" s="12">
        <v>7</v>
      </c>
      <c r="N6" s="12"/>
      <c r="O6" s="12"/>
      <c r="P6" s="12"/>
      <c r="Q6" s="12"/>
      <c r="R6" s="12"/>
      <c r="S6" s="3"/>
      <c r="T6" s="73">
        <f t="shared" si="0"/>
        <v>7</v>
      </c>
      <c r="U6" s="6">
        <f t="shared" si="1"/>
        <v>4</v>
      </c>
    </row>
    <row r="7" spans="1:21" x14ac:dyDescent="0.2">
      <c r="A7" s="5" t="s">
        <v>47</v>
      </c>
      <c r="D7" s="12"/>
      <c r="H7" s="12"/>
      <c r="J7" s="12"/>
      <c r="K7" s="12"/>
      <c r="L7" s="12"/>
      <c r="M7" s="12"/>
      <c r="N7" s="12"/>
      <c r="O7" s="12"/>
      <c r="P7" s="12"/>
      <c r="Q7" s="12"/>
      <c r="R7" s="12"/>
      <c r="S7" s="3"/>
      <c r="T7" s="73">
        <f t="shared" si="0"/>
        <v>0</v>
      </c>
    </row>
    <row r="8" spans="1:21" x14ac:dyDescent="0.2">
      <c r="A8" s="5" t="s">
        <v>58</v>
      </c>
      <c r="D8" s="12"/>
      <c r="K8" s="12"/>
      <c r="L8" s="12"/>
      <c r="M8" s="12"/>
      <c r="N8" s="12"/>
      <c r="O8" s="12"/>
      <c r="P8" s="12"/>
      <c r="Q8" s="12"/>
      <c r="R8" s="12"/>
      <c r="S8" s="3"/>
      <c r="T8" s="73">
        <f t="shared" si="0"/>
        <v>0</v>
      </c>
    </row>
    <row r="9" spans="1:21" x14ac:dyDescent="0.2">
      <c r="A9" s="5" t="s">
        <v>54</v>
      </c>
      <c r="H9" s="12"/>
      <c r="J9" s="12"/>
      <c r="K9" s="4"/>
      <c r="L9" s="12"/>
      <c r="M9" s="4"/>
      <c r="N9" s="12"/>
      <c r="O9" s="4"/>
      <c r="T9" s="73">
        <f t="shared" si="0"/>
        <v>0</v>
      </c>
    </row>
    <row r="10" spans="1:21" x14ac:dyDescent="0.2">
      <c r="A10" s="5" t="s">
        <v>51</v>
      </c>
      <c r="C10" s="12"/>
      <c r="D10" s="12"/>
      <c r="H10" s="12"/>
      <c r="J10" s="12"/>
      <c r="K10" s="4"/>
      <c r="L10" s="12"/>
      <c r="M10" s="4"/>
      <c r="N10" s="12"/>
      <c r="T10" s="73">
        <f t="shared" si="0"/>
        <v>0</v>
      </c>
    </row>
    <row r="11" spans="1:21" x14ac:dyDescent="0.2">
      <c r="A11" s="5" t="s">
        <v>44</v>
      </c>
      <c r="D11" s="12"/>
      <c r="H11" s="12"/>
      <c r="K11" s="12"/>
      <c r="L11" s="12"/>
      <c r="M11" s="12"/>
      <c r="N11" s="12"/>
      <c r="O11" s="12"/>
      <c r="P11" s="12"/>
      <c r="Q11" s="12"/>
      <c r="R11" s="12"/>
      <c r="S11" s="3"/>
      <c r="T11" s="73">
        <f t="shared" si="0"/>
        <v>0</v>
      </c>
    </row>
    <row r="12" spans="1:21" x14ac:dyDescent="0.2">
      <c r="A12" s="5" t="s">
        <v>115</v>
      </c>
      <c r="T12" s="73">
        <f t="shared" si="0"/>
        <v>0</v>
      </c>
    </row>
    <row r="13" spans="1:21" x14ac:dyDescent="0.2">
      <c r="A13" s="5" t="s">
        <v>124</v>
      </c>
      <c r="T13" s="73">
        <f t="shared" si="0"/>
        <v>0</v>
      </c>
    </row>
    <row r="14" spans="1:21" x14ac:dyDescent="0.2">
      <c r="A14" s="5" t="s">
        <v>57</v>
      </c>
      <c r="C14" s="12"/>
      <c r="D14" s="12"/>
      <c r="H14" s="12"/>
      <c r="K14" s="12"/>
      <c r="L14" s="12"/>
      <c r="M14" s="12"/>
      <c r="N14" s="12"/>
      <c r="O14" s="12"/>
      <c r="P14" s="12"/>
      <c r="Q14" s="12"/>
      <c r="R14" s="12"/>
      <c r="S14" s="3"/>
      <c r="T14" s="73">
        <f t="shared" si="0"/>
        <v>0</v>
      </c>
    </row>
    <row r="15" spans="1:21" x14ac:dyDescent="0.2">
      <c r="A15" s="5" t="s">
        <v>55</v>
      </c>
      <c r="D15" s="12"/>
      <c r="H15" s="12"/>
      <c r="J15" s="12"/>
      <c r="K15" s="12"/>
      <c r="L15" s="12"/>
      <c r="M15" s="12"/>
      <c r="N15" s="12"/>
      <c r="O15" s="12"/>
      <c r="P15" s="12"/>
      <c r="Q15" s="12"/>
      <c r="R15" s="12"/>
      <c r="S15" s="3"/>
      <c r="T15" s="73">
        <f t="shared" si="0"/>
        <v>0</v>
      </c>
    </row>
    <row r="16" spans="1:21" x14ac:dyDescent="0.2">
      <c r="A16" s="5" t="s">
        <v>56</v>
      </c>
      <c r="D16" s="12"/>
      <c r="K16" s="12"/>
      <c r="L16" s="12"/>
      <c r="M16" s="12"/>
      <c r="N16" s="12"/>
      <c r="O16" s="12"/>
      <c r="P16" s="12"/>
      <c r="T16" s="73">
        <f t="shared" si="0"/>
        <v>0</v>
      </c>
    </row>
    <row r="17" spans="1:20" x14ac:dyDescent="0.2">
      <c r="A17" s="5" t="s">
        <v>49</v>
      </c>
      <c r="D17" s="12"/>
      <c r="H17" s="12"/>
      <c r="J17" s="12"/>
      <c r="K17" s="12"/>
      <c r="L17" s="12"/>
      <c r="M17" s="12"/>
      <c r="N17" s="12"/>
      <c r="O17" s="12"/>
      <c r="P17" s="12"/>
      <c r="Q17" s="12"/>
      <c r="R17" s="12"/>
      <c r="T17" s="73">
        <f t="shared" si="0"/>
        <v>0</v>
      </c>
    </row>
    <row r="18" spans="1:20" x14ac:dyDescent="0.2">
      <c r="A18" s="5" t="s">
        <v>46</v>
      </c>
      <c r="D18" s="12"/>
      <c r="H18" s="12"/>
      <c r="J18" s="12"/>
      <c r="K18" s="12"/>
      <c r="L18" s="12"/>
      <c r="M18" s="12"/>
      <c r="N18" s="12"/>
      <c r="O18" s="12"/>
      <c r="P18" s="12"/>
      <c r="Q18" s="12"/>
      <c r="R18" s="12"/>
      <c r="T18" s="73">
        <f t="shared" si="0"/>
        <v>0</v>
      </c>
    </row>
    <row r="19" spans="1:20" x14ac:dyDescent="0.2">
      <c r="A19" s="5" t="s">
        <v>106</v>
      </c>
      <c r="K19" s="4"/>
      <c r="L19" s="4"/>
      <c r="M19" s="4"/>
      <c r="N19" s="4"/>
      <c r="O19" s="4"/>
      <c r="T19" s="73">
        <f t="shared" si="0"/>
        <v>0</v>
      </c>
    </row>
    <row r="20" spans="1:20" x14ac:dyDescent="0.2">
      <c r="A20" s="5" t="s">
        <v>50</v>
      </c>
      <c r="D20" s="12"/>
      <c r="H20" s="12"/>
      <c r="K20" s="4"/>
      <c r="L20" s="4"/>
      <c r="M20" s="4"/>
      <c r="T20" s="73">
        <f t="shared" si="0"/>
        <v>0</v>
      </c>
    </row>
    <row r="21" spans="1:20" x14ac:dyDescent="0.2">
      <c r="A21" s="18" t="s">
        <v>137</v>
      </c>
      <c r="T21" s="73">
        <f t="shared" si="0"/>
        <v>0</v>
      </c>
    </row>
    <row r="22" spans="1:20" x14ac:dyDescent="0.2">
      <c r="A22" s="5" t="s">
        <v>48</v>
      </c>
      <c r="D22" s="12"/>
      <c r="H22" s="12"/>
      <c r="J22" s="12"/>
      <c r="K22" s="12"/>
      <c r="L22" s="12"/>
      <c r="M22" s="12"/>
      <c r="N22" s="12"/>
      <c r="O22" s="12"/>
      <c r="P22" s="12"/>
      <c r="Q22" s="12"/>
      <c r="R22" s="12"/>
      <c r="S22" s="3"/>
      <c r="T22" s="73">
        <f t="shared" si="0"/>
        <v>0</v>
      </c>
    </row>
    <row r="23" spans="1:20" x14ac:dyDescent="0.2">
      <c r="A23" s="5" t="s">
        <v>43</v>
      </c>
      <c r="C23" s="5">
        <v>0</v>
      </c>
      <c r="F23" s="12">
        <v>0</v>
      </c>
      <c r="G23" s="4">
        <v>0</v>
      </c>
      <c r="H23" s="12">
        <v>0</v>
      </c>
      <c r="T23" s="73">
        <f t="shared" si="0"/>
        <v>0</v>
      </c>
    </row>
    <row r="24" spans="1:20" x14ac:dyDescent="0.2">
      <c r="A24" s="5" t="s">
        <v>52</v>
      </c>
      <c r="H24" s="12"/>
      <c r="J24" s="12"/>
      <c r="K24" s="4"/>
      <c r="L24" s="12"/>
      <c r="M24" s="4"/>
      <c r="N24" s="12"/>
      <c r="O24" s="4"/>
      <c r="T24" s="73">
        <f t="shared" si="0"/>
        <v>0</v>
      </c>
    </row>
    <row r="25" spans="1:20" x14ac:dyDescent="0.2">
      <c r="A25" s="5" t="s">
        <v>142</v>
      </c>
      <c r="N25" s="5">
        <v>0</v>
      </c>
      <c r="T25" s="73">
        <f t="shared" si="0"/>
        <v>0</v>
      </c>
    </row>
    <row r="26" spans="1:20" x14ac:dyDescent="0.2">
      <c r="A26" s="5" t="s">
        <v>116</v>
      </c>
      <c r="K26" s="4"/>
      <c r="L26" s="4"/>
      <c r="M26" s="4"/>
      <c r="N26" s="4"/>
      <c r="O26" s="4"/>
      <c r="T26" s="73">
        <f t="shared" si="0"/>
        <v>0</v>
      </c>
    </row>
    <row r="27" spans="1:20" x14ac:dyDescent="0.2">
      <c r="A27" s="5" t="s">
        <v>160</v>
      </c>
      <c r="T27" s="73">
        <f t="shared" si="0"/>
        <v>0</v>
      </c>
    </row>
    <row r="28" spans="1:20" x14ac:dyDescent="0.2">
      <c r="A28" s="5" t="s">
        <v>161</v>
      </c>
      <c r="T28" s="73">
        <f t="shared" si="0"/>
        <v>0</v>
      </c>
    </row>
    <row r="29" spans="1:20" x14ac:dyDescent="0.2">
      <c r="A29" s="5" t="s">
        <v>162</v>
      </c>
      <c r="T29" s="73">
        <f t="shared" si="0"/>
        <v>0</v>
      </c>
    </row>
    <row r="30" spans="1:20" x14ac:dyDescent="0.2">
      <c r="A30" s="5" t="s">
        <v>53</v>
      </c>
      <c r="D30" s="12"/>
      <c r="K30" s="12"/>
      <c r="L30" s="12"/>
      <c r="M30" s="12"/>
      <c r="N30" s="12"/>
      <c r="O30" s="12"/>
      <c r="P30" s="12"/>
      <c r="Q30" s="12"/>
      <c r="R30" s="12"/>
      <c r="S30" s="3"/>
      <c r="T30" s="73">
        <f t="shared" si="0"/>
        <v>0</v>
      </c>
    </row>
    <row r="31" spans="1:20" x14ac:dyDescent="0.2">
      <c r="A31" s="5" t="s">
        <v>134</v>
      </c>
      <c r="B31" s="5" t="s">
        <v>155</v>
      </c>
      <c r="T31" s="74"/>
    </row>
    <row r="32" spans="1:20" x14ac:dyDescent="0.2">
      <c r="A32" s="5" t="s">
        <v>143</v>
      </c>
      <c r="B32" s="5" t="s">
        <v>155</v>
      </c>
      <c r="T32" s="74"/>
    </row>
    <row r="33" spans="1:20" x14ac:dyDescent="0.2">
      <c r="A33" s="5" t="s">
        <v>45</v>
      </c>
      <c r="B33" s="5" t="s">
        <v>155</v>
      </c>
      <c r="D33" s="12"/>
      <c r="H33" s="12"/>
      <c r="J33" s="12"/>
      <c r="K33" s="12"/>
      <c r="L33" s="12"/>
      <c r="M33" s="12"/>
      <c r="N33" s="12"/>
      <c r="O33" s="12"/>
      <c r="P33" s="12"/>
      <c r="Q33" s="12"/>
      <c r="R33" s="12"/>
      <c r="T33" s="74"/>
    </row>
    <row r="34" spans="1:20" x14ac:dyDescent="0.2">
      <c r="A34" s="5" t="s">
        <v>125</v>
      </c>
      <c r="B34" s="5" t="s">
        <v>155</v>
      </c>
      <c r="T34" s="74"/>
    </row>
    <row r="35" spans="1:20" x14ac:dyDescent="0.2">
      <c r="A35" s="18" t="s">
        <v>152</v>
      </c>
      <c r="B35" s="5" t="s">
        <v>155</v>
      </c>
      <c r="T35" s="74"/>
    </row>
    <row r="36" spans="1:20" x14ac:dyDescent="0.2">
      <c r="T36" s="73"/>
    </row>
    <row r="37" spans="1:20" x14ac:dyDescent="0.2">
      <c r="T37" s="73"/>
    </row>
    <row r="38" spans="1:20" x14ac:dyDescent="0.2">
      <c r="T38" s="73"/>
    </row>
    <row r="39" spans="1:20" x14ac:dyDescent="0.2">
      <c r="T39" s="73"/>
    </row>
    <row r="40" spans="1:20" x14ac:dyDescent="0.2">
      <c r="T40" s="73"/>
    </row>
    <row r="41" spans="1:20" x14ac:dyDescent="0.2">
      <c r="T41" s="73"/>
    </row>
    <row r="42" spans="1:20" x14ac:dyDescent="0.2">
      <c r="T42" s="73"/>
    </row>
    <row r="43" spans="1:20" x14ac:dyDescent="0.2">
      <c r="T43" s="73"/>
    </row>
    <row r="44" spans="1:20" x14ac:dyDescent="0.2">
      <c r="T44" s="73"/>
    </row>
    <row r="45" spans="1:20" x14ac:dyDescent="0.2">
      <c r="T45" s="73"/>
    </row>
    <row r="46" spans="1:20" x14ac:dyDescent="0.2">
      <c r="T46" s="73"/>
    </row>
    <row r="47" spans="1:20" x14ac:dyDescent="0.2">
      <c r="T47" s="73"/>
    </row>
    <row r="48" spans="1:20" x14ac:dyDescent="0.2">
      <c r="T48" s="73"/>
    </row>
    <row r="49" spans="20:20" x14ac:dyDescent="0.2">
      <c r="T49" s="73"/>
    </row>
    <row r="50" spans="20:20" x14ac:dyDescent="0.2">
      <c r="T50" s="73"/>
    </row>
    <row r="51" spans="20:20" x14ac:dyDescent="0.2">
      <c r="T51" s="73"/>
    </row>
    <row r="52" spans="20:20" x14ac:dyDescent="0.2">
      <c r="T52" s="73"/>
    </row>
    <row r="53" spans="20:20" x14ac:dyDescent="0.2">
      <c r="T53" s="73"/>
    </row>
    <row r="54" spans="20:20" x14ac:dyDescent="0.2">
      <c r="T54" s="73"/>
    </row>
    <row r="55" spans="20:20" x14ac:dyDescent="0.2">
      <c r="T55" s="73"/>
    </row>
    <row r="56" spans="20:20" x14ac:dyDescent="0.2">
      <c r="T56" s="73"/>
    </row>
    <row r="57" spans="20:20" x14ac:dyDescent="0.2">
      <c r="T57" s="73"/>
    </row>
    <row r="58" spans="20:20" x14ac:dyDescent="0.2">
      <c r="T58" s="73"/>
    </row>
    <row r="59" spans="20:20" x14ac:dyDescent="0.2">
      <c r="T59" s="73"/>
    </row>
    <row r="60" spans="20:20" x14ac:dyDescent="0.2">
      <c r="T60" s="73"/>
    </row>
    <row r="61" spans="20:20" x14ac:dyDescent="0.2">
      <c r="T61" s="73"/>
    </row>
    <row r="62" spans="20:20" x14ac:dyDescent="0.2">
      <c r="T62" s="73"/>
    </row>
    <row r="63" spans="20:20" x14ac:dyDescent="0.2">
      <c r="T63" s="73"/>
    </row>
  </sheetData>
  <autoFilter ref="A2:T2" xr:uid="{00000000-0009-0000-0000-000006000000}">
    <sortState ref="A3:T35">
      <sortCondition descending="1" ref="T2"/>
    </sortState>
  </autoFilter>
  <conditionalFormatting sqref="B3:B57">
    <cfRule type="containsText" dxfId="23" priority="1" operator="containsText" text="HT">
      <formula>NOT(ISERROR(SEARCH("HT",B3)))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U63"/>
  <sheetViews>
    <sheetView zoomScale="85" zoomScaleNormal="85" workbookViewId="0">
      <selection activeCell="O3" sqref="O3"/>
    </sheetView>
  </sheetViews>
  <sheetFormatPr defaultColWidth="9.140625" defaultRowHeight="12.75" x14ac:dyDescent="0.2"/>
  <cols>
    <col min="1" max="1" width="20.7109375" style="5" customWidth="1"/>
    <col min="2" max="2" width="15.7109375" style="5" customWidth="1"/>
    <col min="3" max="4" width="5.140625" style="5" customWidth="1"/>
    <col min="5" max="9" width="4.85546875" style="3" customWidth="1"/>
    <col min="10" max="10" width="5.7109375" style="4" customWidth="1"/>
    <col min="11" max="11" width="6.7109375" style="5" customWidth="1"/>
    <col min="12" max="15" width="6.28515625" style="5" customWidth="1"/>
    <col min="16" max="17" width="6.28515625" style="5" hidden="1" customWidth="1"/>
    <col min="18" max="18" width="6.85546875" style="5" hidden="1" customWidth="1"/>
    <col min="19" max="19" width="9.140625" style="5" hidden="1" customWidth="1"/>
    <col min="20" max="20" width="9.140625" style="6"/>
    <col min="21" max="21" width="4.28515625" style="6" bestFit="1" customWidth="1"/>
    <col min="22" max="16384" width="9.140625" style="5"/>
  </cols>
  <sheetData>
    <row r="1" spans="1:21" ht="20.25" customHeight="1" x14ac:dyDescent="0.2">
      <c r="A1" s="38" t="s">
        <v>6</v>
      </c>
      <c r="B1" s="3"/>
      <c r="C1" s="3"/>
      <c r="D1" s="3"/>
      <c r="U1" s="1"/>
    </row>
    <row r="2" spans="1:21" s="11" customFormat="1" ht="12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200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s="11" customFormat="1" ht="12.75" customHeight="1" x14ac:dyDescent="0.2">
      <c r="A3" s="5" t="s">
        <v>47</v>
      </c>
      <c r="B3" s="52"/>
      <c r="C3" s="12">
        <v>9</v>
      </c>
      <c r="D3" s="12">
        <v>10</v>
      </c>
      <c r="E3" s="12">
        <v>9</v>
      </c>
      <c r="F3" s="12">
        <v>10</v>
      </c>
      <c r="G3" s="12">
        <v>10</v>
      </c>
      <c r="H3" s="12">
        <v>10</v>
      </c>
      <c r="I3" s="12">
        <v>9</v>
      </c>
      <c r="J3" s="4">
        <v>7</v>
      </c>
      <c r="K3" s="12">
        <v>10</v>
      </c>
      <c r="L3" s="12">
        <v>10</v>
      </c>
      <c r="M3" s="12"/>
      <c r="N3" s="12">
        <v>10</v>
      </c>
      <c r="O3" s="12">
        <v>10</v>
      </c>
      <c r="P3" s="12"/>
      <c r="Q3" s="12"/>
      <c r="R3" s="12"/>
      <c r="S3" s="5"/>
      <c r="T3" s="73">
        <f t="shared" ref="T3:T30" si="0">SUM(C3:S3)</f>
        <v>114</v>
      </c>
      <c r="U3" s="6">
        <v>1</v>
      </c>
    </row>
    <row r="4" spans="1:21" x14ac:dyDescent="0.2">
      <c r="A4" s="5" t="s">
        <v>41</v>
      </c>
      <c r="C4" s="5">
        <v>10</v>
      </c>
      <c r="D4" s="12">
        <v>9</v>
      </c>
      <c r="E4" s="12">
        <v>10</v>
      </c>
      <c r="F4" s="12">
        <v>4</v>
      </c>
      <c r="G4" s="12">
        <v>3</v>
      </c>
      <c r="H4" s="12">
        <v>9</v>
      </c>
      <c r="I4" s="12"/>
      <c r="J4" s="4">
        <v>8</v>
      </c>
      <c r="K4" s="12"/>
      <c r="L4" s="12">
        <v>6</v>
      </c>
      <c r="M4" s="12">
        <v>2</v>
      </c>
      <c r="N4" s="12">
        <v>6</v>
      </c>
      <c r="O4" s="12">
        <v>5</v>
      </c>
      <c r="P4" s="12"/>
      <c r="Q4" s="12"/>
      <c r="R4" s="12"/>
      <c r="S4" s="3"/>
      <c r="T4" s="73">
        <f t="shared" si="0"/>
        <v>72</v>
      </c>
      <c r="U4" s="6">
        <f>U3+1</f>
        <v>2</v>
      </c>
    </row>
    <row r="5" spans="1:21" x14ac:dyDescent="0.2">
      <c r="A5" s="5" t="s">
        <v>42</v>
      </c>
      <c r="C5" s="5">
        <v>5</v>
      </c>
      <c r="D5" s="12">
        <v>4</v>
      </c>
      <c r="E5" s="12">
        <v>7</v>
      </c>
      <c r="F5" s="12">
        <v>7</v>
      </c>
      <c r="G5" s="12">
        <v>9</v>
      </c>
      <c r="H5" s="12"/>
      <c r="I5" s="12">
        <v>5</v>
      </c>
      <c r="J5" s="4">
        <v>4</v>
      </c>
      <c r="K5" s="12">
        <v>8</v>
      </c>
      <c r="L5" s="12"/>
      <c r="M5" s="12">
        <v>9</v>
      </c>
      <c r="N5" s="12"/>
      <c r="O5" s="12"/>
      <c r="P5" s="12"/>
      <c r="Q5" s="12"/>
      <c r="R5" s="12"/>
      <c r="S5" s="3"/>
      <c r="T5" s="73">
        <f t="shared" si="0"/>
        <v>58</v>
      </c>
      <c r="U5" s="6">
        <f t="shared" ref="U5:U24" si="1">U4+1</f>
        <v>3</v>
      </c>
    </row>
    <row r="6" spans="1:21" x14ac:dyDescent="0.2">
      <c r="A6" s="5" t="s">
        <v>46</v>
      </c>
      <c r="C6" s="12"/>
      <c r="D6" s="12"/>
      <c r="E6" s="12"/>
      <c r="F6" s="12"/>
      <c r="G6" s="12">
        <v>8</v>
      </c>
      <c r="H6" s="12"/>
      <c r="I6" s="12">
        <v>8</v>
      </c>
      <c r="J6" s="4">
        <v>10</v>
      </c>
      <c r="K6" s="12"/>
      <c r="L6" s="12">
        <v>9</v>
      </c>
      <c r="M6" s="12">
        <v>10</v>
      </c>
      <c r="N6" s="12">
        <v>9</v>
      </c>
      <c r="O6" s="12">
        <v>4</v>
      </c>
      <c r="P6" s="12"/>
      <c r="Q6" s="12"/>
      <c r="R6" s="12"/>
      <c r="T6" s="73">
        <f t="shared" si="0"/>
        <v>58</v>
      </c>
      <c r="U6" s="6">
        <f t="shared" si="1"/>
        <v>4</v>
      </c>
    </row>
    <row r="7" spans="1:21" x14ac:dyDescent="0.2">
      <c r="A7" s="5" t="s">
        <v>43</v>
      </c>
      <c r="C7" s="5">
        <v>8</v>
      </c>
      <c r="D7" s="12">
        <v>8</v>
      </c>
      <c r="E7" s="12">
        <v>1</v>
      </c>
      <c r="F7" s="12">
        <v>8</v>
      </c>
      <c r="G7" s="12"/>
      <c r="H7" s="12">
        <v>8</v>
      </c>
      <c r="I7" s="12"/>
      <c r="J7" s="4">
        <v>6</v>
      </c>
      <c r="K7" s="12">
        <v>9</v>
      </c>
      <c r="L7" s="12">
        <v>7</v>
      </c>
      <c r="M7" s="12"/>
      <c r="N7" s="12"/>
      <c r="O7" s="12"/>
      <c r="P7" s="12"/>
      <c r="Q7" s="12"/>
      <c r="R7" s="12"/>
      <c r="S7" s="3"/>
      <c r="T7" s="73">
        <f t="shared" si="0"/>
        <v>55</v>
      </c>
      <c r="U7" s="6">
        <f t="shared" si="1"/>
        <v>5</v>
      </c>
    </row>
    <row r="8" spans="1:21" x14ac:dyDescent="0.2">
      <c r="A8" s="5" t="s">
        <v>55</v>
      </c>
      <c r="C8" s="5">
        <v>7</v>
      </c>
      <c r="D8" s="12">
        <v>3</v>
      </c>
      <c r="E8" s="12">
        <v>8</v>
      </c>
      <c r="F8" s="12">
        <v>9</v>
      </c>
      <c r="G8" s="12"/>
      <c r="H8" s="12"/>
      <c r="I8" s="12"/>
      <c r="K8" s="12"/>
      <c r="L8" s="12"/>
      <c r="M8" s="12">
        <v>1</v>
      </c>
      <c r="N8" s="12">
        <v>8</v>
      </c>
      <c r="O8" s="12">
        <v>9</v>
      </c>
      <c r="P8" s="12"/>
      <c r="Q8" s="12"/>
      <c r="R8" s="12"/>
      <c r="S8" s="3"/>
      <c r="T8" s="73">
        <f t="shared" si="0"/>
        <v>45</v>
      </c>
      <c r="U8" s="6">
        <f t="shared" si="1"/>
        <v>6</v>
      </c>
    </row>
    <row r="9" spans="1:21" x14ac:dyDescent="0.2">
      <c r="A9" s="5" t="s">
        <v>40</v>
      </c>
      <c r="C9" s="5">
        <v>4</v>
      </c>
      <c r="D9" s="12">
        <v>7</v>
      </c>
      <c r="E9" s="12"/>
      <c r="F9" s="12">
        <v>2</v>
      </c>
      <c r="G9" s="12"/>
      <c r="H9" s="12"/>
      <c r="I9" s="12"/>
      <c r="J9" s="4">
        <v>5</v>
      </c>
      <c r="K9" s="12">
        <v>5</v>
      </c>
      <c r="L9" s="12"/>
      <c r="M9" s="12">
        <v>8</v>
      </c>
      <c r="N9" s="12">
        <v>7</v>
      </c>
      <c r="O9" s="12">
        <v>6</v>
      </c>
      <c r="P9" s="12"/>
      <c r="Q9" s="12"/>
      <c r="R9" s="12"/>
      <c r="S9" s="3"/>
      <c r="T9" s="73">
        <f t="shared" si="0"/>
        <v>44</v>
      </c>
      <c r="U9" s="6">
        <f t="shared" si="1"/>
        <v>7</v>
      </c>
    </row>
    <row r="10" spans="1:21" x14ac:dyDescent="0.2">
      <c r="A10" s="5" t="s">
        <v>49</v>
      </c>
      <c r="D10" s="12"/>
      <c r="E10" s="12">
        <v>6</v>
      </c>
      <c r="F10" s="12">
        <v>6</v>
      </c>
      <c r="G10" s="12"/>
      <c r="H10" s="12">
        <v>7</v>
      </c>
      <c r="I10" s="12"/>
      <c r="K10" s="12"/>
      <c r="L10" s="12">
        <v>8</v>
      </c>
      <c r="M10" s="12"/>
      <c r="N10" s="12"/>
      <c r="O10" s="12"/>
      <c r="P10" s="12"/>
      <c r="Q10" s="12"/>
      <c r="R10" s="12"/>
      <c r="S10" s="3"/>
      <c r="T10" s="73">
        <f t="shared" si="0"/>
        <v>27</v>
      </c>
      <c r="U10" s="6">
        <f t="shared" si="1"/>
        <v>8</v>
      </c>
    </row>
    <row r="11" spans="1:21" x14ac:dyDescent="0.2">
      <c r="A11" s="5" t="s">
        <v>124</v>
      </c>
      <c r="D11" s="5">
        <v>6</v>
      </c>
      <c r="I11" s="3">
        <v>3</v>
      </c>
      <c r="K11" s="5">
        <v>2</v>
      </c>
      <c r="L11" s="5">
        <v>5</v>
      </c>
      <c r="N11" s="5">
        <v>3</v>
      </c>
      <c r="O11" s="5">
        <v>8</v>
      </c>
      <c r="T11" s="73">
        <f t="shared" si="0"/>
        <v>27</v>
      </c>
      <c r="U11" s="6">
        <f t="shared" si="1"/>
        <v>9</v>
      </c>
    </row>
    <row r="12" spans="1:21" x14ac:dyDescent="0.2">
      <c r="A12" s="5" t="s">
        <v>56</v>
      </c>
      <c r="E12" s="3">
        <v>3</v>
      </c>
      <c r="H12" s="3">
        <v>4</v>
      </c>
      <c r="K12" s="5">
        <v>4</v>
      </c>
      <c r="M12" s="5">
        <v>3</v>
      </c>
      <c r="O12" s="5">
        <v>7</v>
      </c>
      <c r="T12" s="73">
        <f t="shared" si="0"/>
        <v>21</v>
      </c>
      <c r="U12" s="6">
        <f t="shared" si="1"/>
        <v>10</v>
      </c>
    </row>
    <row r="13" spans="1:21" x14ac:dyDescent="0.2">
      <c r="A13" s="5" t="s">
        <v>53</v>
      </c>
      <c r="D13" s="12"/>
      <c r="E13" s="12"/>
      <c r="F13" s="12"/>
      <c r="G13" s="12">
        <v>7</v>
      </c>
      <c r="H13" s="12">
        <v>6</v>
      </c>
      <c r="I13" s="12"/>
      <c r="K13" s="12"/>
      <c r="L13" s="12"/>
      <c r="M13" s="12">
        <v>7</v>
      </c>
      <c r="N13" s="12"/>
      <c r="O13" s="12"/>
      <c r="P13" s="12"/>
      <c r="Q13" s="12"/>
      <c r="R13" s="12"/>
      <c r="S13" s="3"/>
      <c r="T13" s="73">
        <f t="shared" si="0"/>
        <v>20</v>
      </c>
      <c r="U13" s="6">
        <f t="shared" si="1"/>
        <v>11</v>
      </c>
    </row>
    <row r="14" spans="1:21" x14ac:dyDescent="0.2">
      <c r="A14" s="5" t="s">
        <v>142</v>
      </c>
      <c r="I14" s="3">
        <v>10</v>
      </c>
      <c r="K14" s="5">
        <v>6</v>
      </c>
      <c r="O14" s="5">
        <v>3</v>
      </c>
      <c r="T14" s="73">
        <f t="shared" si="0"/>
        <v>19</v>
      </c>
      <c r="U14" s="6">
        <f t="shared" si="1"/>
        <v>12</v>
      </c>
    </row>
    <row r="15" spans="1:21" x14ac:dyDescent="0.2">
      <c r="A15" s="5" t="s">
        <v>106</v>
      </c>
      <c r="D15" s="5">
        <v>5</v>
      </c>
      <c r="G15" s="3">
        <v>5</v>
      </c>
      <c r="L15" s="5">
        <v>2</v>
      </c>
      <c r="M15" s="5">
        <v>6</v>
      </c>
      <c r="T15" s="73">
        <f t="shared" si="0"/>
        <v>18</v>
      </c>
      <c r="U15" s="6">
        <f t="shared" si="1"/>
        <v>13</v>
      </c>
    </row>
    <row r="16" spans="1:21" x14ac:dyDescent="0.2">
      <c r="A16" s="5" t="s">
        <v>50</v>
      </c>
      <c r="D16" s="12"/>
      <c r="E16" s="12"/>
      <c r="F16" s="12"/>
      <c r="G16" s="12">
        <v>4</v>
      </c>
      <c r="H16" s="12">
        <v>1</v>
      </c>
      <c r="I16" s="12">
        <v>2</v>
      </c>
      <c r="K16" s="12"/>
      <c r="L16" s="12">
        <v>1</v>
      </c>
      <c r="M16" s="12">
        <v>4</v>
      </c>
      <c r="N16" s="12">
        <v>4</v>
      </c>
      <c r="O16" s="12">
        <v>1</v>
      </c>
      <c r="P16" s="12"/>
      <c r="Q16" s="12"/>
      <c r="R16" s="12"/>
      <c r="S16" s="3"/>
      <c r="T16" s="73">
        <f t="shared" si="0"/>
        <v>17</v>
      </c>
      <c r="U16" s="6">
        <f t="shared" si="1"/>
        <v>14</v>
      </c>
    </row>
    <row r="17" spans="1:21" x14ac:dyDescent="0.2">
      <c r="A17" s="5" t="s">
        <v>52</v>
      </c>
      <c r="C17" s="12">
        <v>2</v>
      </c>
      <c r="D17" s="12"/>
      <c r="E17" s="12">
        <v>5</v>
      </c>
      <c r="F17" s="12">
        <v>1</v>
      </c>
      <c r="G17" s="12">
        <v>1</v>
      </c>
      <c r="H17" s="12">
        <v>5</v>
      </c>
      <c r="I17" s="12"/>
      <c r="K17" s="12"/>
      <c r="L17" s="12"/>
      <c r="M17" s="12"/>
      <c r="N17" s="12">
        <v>2</v>
      </c>
      <c r="O17" s="12"/>
      <c r="P17" s="12"/>
      <c r="Q17" s="12"/>
      <c r="R17" s="12"/>
      <c r="T17" s="73">
        <f t="shared" si="0"/>
        <v>16</v>
      </c>
      <c r="U17" s="6">
        <f t="shared" si="1"/>
        <v>15</v>
      </c>
    </row>
    <row r="18" spans="1:21" x14ac:dyDescent="0.2">
      <c r="A18" s="5" t="s">
        <v>58</v>
      </c>
      <c r="E18" s="3">
        <v>2</v>
      </c>
      <c r="G18" s="3">
        <v>2</v>
      </c>
      <c r="J18" s="4">
        <v>3</v>
      </c>
      <c r="K18" s="5">
        <v>7</v>
      </c>
      <c r="N18" s="5">
        <v>1</v>
      </c>
      <c r="T18" s="73">
        <f t="shared" si="0"/>
        <v>15</v>
      </c>
      <c r="U18" s="6">
        <f t="shared" si="1"/>
        <v>16</v>
      </c>
    </row>
    <row r="19" spans="1:21" x14ac:dyDescent="0.2">
      <c r="A19" s="5" t="s">
        <v>39</v>
      </c>
      <c r="D19" s="12"/>
      <c r="E19" s="12"/>
      <c r="F19" s="12"/>
      <c r="G19" s="12">
        <v>6</v>
      </c>
      <c r="H19" s="12">
        <v>3</v>
      </c>
      <c r="I19" s="12">
        <v>4</v>
      </c>
      <c r="J19" s="4">
        <v>1</v>
      </c>
      <c r="K19" s="12"/>
      <c r="L19" s="12"/>
      <c r="M19" s="12"/>
      <c r="N19" s="12"/>
      <c r="O19" s="12"/>
      <c r="P19" s="12"/>
      <c r="Q19" s="12"/>
      <c r="R19" s="12"/>
      <c r="T19" s="73">
        <f t="shared" si="0"/>
        <v>14</v>
      </c>
      <c r="U19" s="6">
        <f t="shared" si="1"/>
        <v>17</v>
      </c>
    </row>
    <row r="20" spans="1:21" x14ac:dyDescent="0.2">
      <c r="A20" s="5" t="s">
        <v>51</v>
      </c>
      <c r="C20" s="5">
        <v>1</v>
      </c>
      <c r="D20" s="12">
        <v>1</v>
      </c>
      <c r="E20" s="12">
        <v>4</v>
      </c>
      <c r="F20" s="12">
        <v>3</v>
      </c>
      <c r="G20" s="12"/>
      <c r="H20" s="12">
        <v>2</v>
      </c>
      <c r="I20" s="12"/>
      <c r="K20" s="12"/>
      <c r="L20" s="12"/>
      <c r="M20" s="12"/>
      <c r="N20" s="12"/>
      <c r="O20" s="12"/>
      <c r="P20" s="12"/>
      <c r="Q20" s="12"/>
      <c r="R20" s="12"/>
      <c r="T20" s="73">
        <f t="shared" si="0"/>
        <v>11</v>
      </c>
      <c r="U20" s="6">
        <f t="shared" si="1"/>
        <v>18</v>
      </c>
    </row>
    <row r="21" spans="1:21" x14ac:dyDescent="0.2">
      <c r="A21" s="5" t="s">
        <v>44</v>
      </c>
      <c r="C21" s="12"/>
      <c r="D21" s="12"/>
      <c r="E21" s="12"/>
      <c r="F21" s="12"/>
      <c r="G21" s="12"/>
      <c r="H21" s="12"/>
      <c r="I21" s="12">
        <v>6</v>
      </c>
      <c r="K21" s="12"/>
      <c r="L21" s="12"/>
      <c r="M21" s="12">
        <v>5</v>
      </c>
      <c r="N21" s="12"/>
      <c r="O21" s="12"/>
      <c r="P21" s="12"/>
      <c r="Q21" s="12"/>
      <c r="R21" s="12"/>
      <c r="T21" s="73">
        <f t="shared" si="0"/>
        <v>11</v>
      </c>
      <c r="U21" s="6">
        <f t="shared" si="1"/>
        <v>19</v>
      </c>
    </row>
    <row r="22" spans="1:21" x14ac:dyDescent="0.2">
      <c r="A22" s="5" t="s">
        <v>160</v>
      </c>
      <c r="K22" s="5">
        <v>3</v>
      </c>
      <c r="N22" s="5">
        <v>5</v>
      </c>
      <c r="O22" s="5">
        <v>2</v>
      </c>
      <c r="T22" s="73">
        <f t="shared" si="0"/>
        <v>10</v>
      </c>
      <c r="U22" s="6">
        <f t="shared" si="1"/>
        <v>20</v>
      </c>
    </row>
    <row r="23" spans="1:21" x14ac:dyDescent="0.2">
      <c r="A23" s="5" t="s">
        <v>116</v>
      </c>
      <c r="F23" s="3">
        <v>5</v>
      </c>
      <c r="L23" s="5">
        <v>3</v>
      </c>
      <c r="T23" s="73">
        <f t="shared" si="0"/>
        <v>8</v>
      </c>
      <c r="U23" s="6">
        <f t="shared" si="1"/>
        <v>21</v>
      </c>
    </row>
    <row r="24" spans="1:21" x14ac:dyDescent="0.2">
      <c r="A24" s="5" t="s">
        <v>115</v>
      </c>
      <c r="C24" s="5">
        <v>3</v>
      </c>
      <c r="D24" s="5">
        <v>2</v>
      </c>
      <c r="T24" s="73">
        <f t="shared" si="0"/>
        <v>5</v>
      </c>
      <c r="U24" s="6">
        <f t="shared" si="1"/>
        <v>22</v>
      </c>
    </row>
    <row r="25" spans="1:21" x14ac:dyDescent="0.2">
      <c r="A25" s="5" t="s">
        <v>54</v>
      </c>
      <c r="C25" s="12"/>
      <c r="D25" s="12"/>
      <c r="E25" s="12"/>
      <c r="F25" s="12"/>
      <c r="G25" s="12"/>
      <c r="H25" s="12"/>
      <c r="I25" s="12"/>
      <c r="K25" s="12"/>
      <c r="L25" s="12"/>
      <c r="M25" s="12"/>
      <c r="N25" s="12"/>
      <c r="O25" s="12"/>
      <c r="P25" s="12"/>
      <c r="Q25" s="12"/>
      <c r="R25" s="12"/>
      <c r="T25" s="73">
        <f t="shared" si="0"/>
        <v>0</v>
      </c>
    </row>
    <row r="26" spans="1:21" x14ac:dyDescent="0.2">
      <c r="A26" s="5" t="s">
        <v>161</v>
      </c>
      <c r="T26" s="73">
        <f t="shared" si="0"/>
        <v>0</v>
      </c>
    </row>
    <row r="27" spans="1:21" x14ac:dyDescent="0.2">
      <c r="A27" s="5" t="s">
        <v>162</v>
      </c>
      <c r="T27" s="73">
        <f t="shared" si="0"/>
        <v>0</v>
      </c>
    </row>
    <row r="28" spans="1:21" x14ac:dyDescent="0.2">
      <c r="A28" s="5" t="s">
        <v>57</v>
      </c>
      <c r="T28" s="73">
        <f t="shared" si="0"/>
        <v>0</v>
      </c>
    </row>
    <row r="29" spans="1:21" x14ac:dyDescent="0.2">
      <c r="A29" s="18" t="s">
        <v>137</v>
      </c>
      <c r="T29" s="73">
        <f t="shared" si="0"/>
        <v>0</v>
      </c>
    </row>
    <row r="30" spans="1:21" x14ac:dyDescent="0.2">
      <c r="A30" s="5" t="s">
        <v>48</v>
      </c>
      <c r="D30" s="12"/>
      <c r="E30" s="12"/>
      <c r="F30" s="12"/>
      <c r="G30" s="12"/>
      <c r="H30" s="12"/>
      <c r="I30" s="12"/>
      <c r="K30" s="12"/>
      <c r="L30" s="12"/>
      <c r="M30" s="12"/>
      <c r="N30" s="12"/>
      <c r="O30" s="12"/>
      <c r="P30" s="12"/>
      <c r="Q30" s="12"/>
      <c r="R30" s="12"/>
      <c r="S30" s="3"/>
      <c r="T30" s="73">
        <f t="shared" si="0"/>
        <v>0</v>
      </c>
    </row>
    <row r="31" spans="1:21" x14ac:dyDescent="0.2">
      <c r="A31" s="5" t="s">
        <v>134</v>
      </c>
      <c r="B31" s="5" t="s">
        <v>155</v>
      </c>
      <c r="C31" s="5">
        <v>6</v>
      </c>
      <c r="T31" s="74"/>
    </row>
    <row r="32" spans="1:21" x14ac:dyDescent="0.2">
      <c r="A32" s="5" t="s">
        <v>143</v>
      </c>
      <c r="B32" s="5" t="s">
        <v>155</v>
      </c>
      <c r="I32" s="3">
        <v>7</v>
      </c>
      <c r="J32" s="4">
        <v>9</v>
      </c>
      <c r="T32" s="74"/>
    </row>
    <row r="33" spans="1:20" x14ac:dyDescent="0.2">
      <c r="A33" s="5" t="s">
        <v>45</v>
      </c>
      <c r="B33" s="5" t="s">
        <v>155</v>
      </c>
      <c r="D33" s="12"/>
      <c r="E33" s="12"/>
      <c r="F33" s="12"/>
      <c r="G33" s="12"/>
      <c r="H33" s="12"/>
      <c r="I33" s="12"/>
      <c r="K33" s="12"/>
      <c r="L33" s="12"/>
      <c r="M33" s="12"/>
      <c r="N33" s="12"/>
      <c r="O33" s="12"/>
      <c r="P33" s="12"/>
      <c r="Q33" s="12"/>
      <c r="R33" s="12"/>
      <c r="T33" s="74"/>
    </row>
    <row r="34" spans="1:20" x14ac:dyDescent="0.2">
      <c r="A34" s="5" t="s">
        <v>125</v>
      </c>
      <c r="B34" s="5" t="s">
        <v>155</v>
      </c>
      <c r="I34" s="3">
        <v>1</v>
      </c>
      <c r="J34" s="4">
        <v>2</v>
      </c>
      <c r="T34" s="74"/>
    </row>
    <row r="35" spans="1:20" x14ac:dyDescent="0.2">
      <c r="A35" s="18" t="s">
        <v>152</v>
      </c>
      <c r="B35" s="5" t="s">
        <v>155</v>
      </c>
      <c r="T35" s="74"/>
    </row>
    <row r="36" spans="1:20" x14ac:dyDescent="0.2">
      <c r="A36" s="5" t="s">
        <v>191</v>
      </c>
      <c r="B36" s="5" t="s">
        <v>155</v>
      </c>
      <c r="L36" s="5">
        <v>4</v>
      </c>
      <c r="T36" s="74"/>
    </row>
    <row r="37" spans="1:20" x14ac:dyDescent="0.2">
      <c r="T37" s="73"/>
    </row>
    <row r="38" spans="1:20" x14ac:dyDescent="0.2">
      <c r="T38" s="73"/>
    </row>
    <row r="39" spans="1:20" x14ac:dyDescent="0.2">
      <c r="T39" s="73"/>
    </row>
    <row r="40" spans="1:20" x14ac:dyDescent="0.2">
      <c r="T40" s="73"/>
    </row>
    <row r="41" spans="1:20" x14ac:dyDescent="0.2">
      <c r="T41" s="73"/>
    </row>
    <row r="42" spans="1:20" x14ac:dyDescent="0.2">
      <c r="T42" s="73"/>
    </row>
    <row r="43" spans="1:20" x14ac:dyDescent="0.2">
      <c r="T43" s="73"/>
    </row>
    <row r="44" spans="1:20" x14ac:dyDescent="0.2">
      <c r="T44" s="73"/>
    </row>
    <row r="45" spans="1:20" x14ac:dyDescent="0.2">
      <c r="T45" s="73"/>
    </row>
    <row r="46" spans="1:20" x14ac:dyDescent="0.2">
      <c r="T46" s="73"/>
    </row>
    <row r="47" spans="1:20" x14ac:dyDescent="0.2">
      <c r="T47" s="73"/>
    </row>
    <row r="48" spans="1:20" x14ac:dyDescent="0.2">
      <c r="T48" s="73"/>
    </row>
    <row r="49" spans="20:20" x14ac:dyDescent="0.2">
      <c r="T49" s="73"/>
    </row>
    <row r="50" spans="20:20" x14ac:dyDescent="0.2">
      <c r="T50" s="73"/>
    </row>
    <row r="51" spans="20:20" x14ac:dyDescent="0.2">
      <c r="T51" s="73"/>
    </row>
    <row r="52" spans="20:20" x14ac:dyDescent="0.2">
      <c r="T52" s="73"/>
    </row>
    <row r="53" spans="20:20" x14ac:dyDescent="0.2">
      <c r="T53" s="73"/>
    </row>
    <row r="54" spans="20:20" x14ac:dyDescent="0.2">
      <c r="T54" s="73"/>
    </row>
    <row r="55" spans="20:20" x14ac:dyDescent="0.2">
      <c r="T55" s="73"/>
    </row>
    <row r="56" spans="20:20" x14ac:dyDescent="0.2">
      <c r="T56" s="73"/>
    </row>
    <row r="57" spans="20:20" x14ac:dyDescent="0.2">
      <c r="T57" s="73"/>
    </row>
    <row r="58" spans="20:20" x14ac:dyDescent="0.2">
      <c r="T58" s="73"/>
    </row>
    <row r="59" spans="20:20" x14ac:dyDescent="0.2">
      <c r="T59" s="73"/>
    </row>
    <row r="60" spans="20:20" x14ac:dyDescent="0.2">
      <c r="T60" s="73"/>
    </row>
    <row r="61" spans="20:20" x14ac:dyDescent="0.2">
      <c r="T61" s="73"/>
    </row>
    <row r="62" spans="20:20" x14ac:dyDescent="0.2">
      <c r="T62" s="73"/>
    </row>
    <row r="63" spans="20:20" x14ac:dyDescent="0.2">
      <c r="T63" s="73"/>
    </row>
  </sheetData>
  <autoFilter ref="A2:T2" xr:uid="{00000000-0009-0000-0000-000007000000}">
    <sortState ref="A3:T36">
      <sortCondition descending="1" ref="T2"/>
    </sortState>
  </autoFilter>
  <phoneticPr fontId="0" type="noConversion"/>
  <conditionalFormatting sqref="B3:B377">
    <cfRule type="containsText" dxfId="22" priority="1" operator="containsText" text="HT">
      <formula>NOT(ISERROR(SEARCH("HT",B3)))</formula>
    </cfRule>
  </conditionalFormatting>
  <printOptions headings="1"/>
  <pageMargins left="1" right="0.75" top="0.6166666666666667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</sheetPr>
  <dimension ref="A1:U63"/>
  <sheetViews>
    <sheetView zoomScaleNormal="100" workbookViewId="0">
      <selection activeCell="T2" sqref="T2"/>
    </sheetView>
  </sheetViews>
  <sheetFormatPr defaultColWidth="9.140625" defaultRowHeight="12.75" x14ac:dyDescent="0.2"/>
  <cols>
    <col min="1" max="1" width="20.7109375" style="18" customWidth="1"/>
    <col min="2" max="2" width="15.7109375" style="18" customWidth="1"/>
    <col min="3" max="4" width="4.85546875" style="18" customWidth="1"/>
    <col min="5" max="9" width="4.85546875" style="15" customWidth="1"/>
    <col min="10" max="10" width="5.7109375" style="15" customWidth="1"/>
    <col min="11" max="11" width="5.85546875" style="18" customWidth="1"/>
    <col min="12" max="15" width="6.28515625" style="18" customWidth="1"/>
    <col min="16" max="16" width="6.28515625" style="18" hidden="1" customWidth="1"/>
    <col min="17" max="17" width="6.7109375" style="18" hidden="1" customWidth="1"/>
    <col min="18" max="18" width="6" style="18" hidden="1" customWidth="1"/>
    <col min="19" max="19" width="9.140625" style="18" hidden="1" customWidth="1"/>
    <col min="20" max="20" width="9.140625" style="19"/>
    <col min="21" max="21" width="4.28515625" style="19" bestFit="1" customWidth="1"/>
    <col min="22" max="16384" width="9.140625" style="18"/>
  </cols>
  <sheetData>
    <row r="1" spans="1:21" ht="20.25" customHeight="1" x14ac:dyDescent="0.2">
      <c r="A1" s="39" t="s">
        <v>7</v>
      </c>
      <c r="B1" s="15"/>
      <c r="C1" s="15"/>
      <c r="D1" s="15"/>
      <c r="I1" s="3"/>
      <c r="J1" s="18"/>
      <c r="U1" s="13"/>
    </row>
    <row r="2" spans="1:21" s="11" customFormat="1" ht="103.9" customHeight="1" x14ac:dyDescent="0.2">
      <c r="A2" s="8" t="s">
        <v>4</v>
      </c>
      <c r="B2" s="51" t="s">
        <v>155</v>
      </c>
      <c r="C2" s="65" t="s">
        <v>171</v>
      </c>
      <c r="D2" s="65" t="s">
        <v>172</v>
      </c>
      <c r="E2" s="65" t="s">
        <v>173</v>
      </c>
      <c r="F2" s="65" t="s">
        <v>174</v>
      </c>
      <c r="G2" s="65" t="s">
        <v>175</v>
      </c>
      <c r="H2" s="65" t="s">
        <v>176</v>
      </c>
      <c r="I2" s="65" t="s">
        <v>177</v>
      </c>
      <c r="J2" s="65" t="s">
        <v>178</v>
      </c>
      <c r="K2" s="66" t="s">
        <v>179</v>
      </c>
      <c r="L2" s="66" t="s">
        <v>180</v>
      </c>
      <c r="M2" s="65" t="s">
        <v>181</v>
      </c>
      <c r="N2" s="65" t="s">
        <v>182</v>
      </c>
      <c r="O2" s="94" t="s">
        <v>22</v>
      </c>
      <c r="P2" s="32" t="s">
        <v>18</v>
      </c>
      <c r="Q2" s="32" t="s">
        <v>23</v>
      </c>
      <c r="R2" s="32" t="s">
        <v>24</v>
      </c>
      <c r="S2" s="9" t="s">
        <v>1</v>
      </c>
      <c r="T2" s="10" t="s">
        <v>2</v>
      </c>
      <c r="U2" s="10" t="s">
        <v>170</v>
      </c>
    </row>
    <row r="3" spans="1:21" x14ac:dyDescent="0.2">
      <c r="A3" s="18" t="s">
        <v>40</v>
      </c>
      <c r="B3" s="53"/>
      <c r="C3" s="18">
        <v>9</v>
      </c>
      <c r="D3" s="20">
        <v>9</v>
      </c>
      <c r="E3" s="20">
        <v>8</v>
      </c>
      <c r="F3" s="20">
        <v>10</v>
      </c>
      <c r="G3" s="20">
        <v>9</v>
      </c>
      <c r="H3" s="20">
        <v>8</v>
      </c>
      <c r="I3" s="20">
        <v>10</v>
      </c>
      <c r="J3" s="20">
        <v>10</v>
      </c>
      <c r="K3" s="20">
        <v>6</v>
      </c>
      <c r="L3" s="20"/>
      <c r="M3" s="20">
        <v>9</v>
      </c>
      <c r="N3" s="20">
        <v>10</v>
      </c>
      <c r="O3" s="20"/>
      <c r="P3" s="20"/>
      <c r="Q3" s="20"/>
      <c r="R3" s="20"/>
      <c r="S3" s="3"/>
      <c r="T3" s="75">
        <f t="shared" ref="T3:T30" si="0">SUM(C3:S3)</f>
        <v>98</v>
      </c>
      <c r="U3" s="19">
        <v>1</v>
      </c>
    </row>
    <row r="4" spans="1:21" x14ac:dyDescent="0.2">
      <c r="A4" s="18" t="s">
        <v>41</v>
      </c>
      <c r="D4" s="20">
        <v>10</v>
      </c>
      <c r="E4" s="20">
        <v>10</v>
      </c>
      <c r="F4" s="20"/>
      <c r="G4" s="20">
        <v>6</v>
      </c>
      <c r="H4" s="20">
        <v>10</v>
      </c>
      <c r="I4" s="20">
        <v>8</v>
      </c>
      <c r="J4" s="20">
        <v>7</v>
      </c>
      <c r="K4" s="20">
        <v>8</v>
      </c>
      <c r="L4" s="20">
        <v>9</v>
      </c>
      <c r="M4" s="20">
        <v>7</v>
      </c>
      <c r="N4" s="20"/>
      <c r="O4" s="20">
        <v>10</v>
      </c>
      <c r="P4" s="20"/>
      <c r="Q4" s="20"/>
      <c r="R4" s="20"/>
      <c r="S4" s="15"/>
      <c r="T4" s="75">
        <f t="shared" si="0"/>
        <v>85</v>
      </c>
      <c r="U4" s="19">
        <f>U3+1</f>
        <v>2</v>
      </c>
    </row>
    <row r="5" spans="1:21" x14ac:dyDescent="0.2">
      <c r="A5" s="18" t="s">
        <v>43</v>
      </c>
      <c r="C5" s="18">
        <v>7</v>
      </c>
      <c r="D5" s="20"/>
      <c r="E5" s="20">
        <v>9</v>
      </c>
      <c r="F5" s="20"/>
      <c r="G5" s="20">
        <v>5</v>
      </c>
      <c r="H5" s="20">
        <v>9</v>
      </c>
      <c r="I5" s="20">
        <v>9</v>
      </c>
      <c r="J5" s="20">
        <v>8</v>
      </c>
      <c r="K5" s="20">
        <v>4</v>
      </c>
      <c r="L5" s="20">
        <v>10</v>
      </c>
      <c r="M5" s="20">
        <v>8</v>
      </c>
      <c r="N5" s="20"/>
      <c r="O5" s="20"/>
      <c r="P5" s="20"/>
      <c r="Q5" s="20"/>
      <c r="R5" s="20"/>
      <c r="S5" s="15"/>
      <c r="T5" s="75">
        <f t="shared" si="0"/>
        <v>69</v>
      </c>
      <c r="U5" s="19">
        <f t="shared" ref="U5:U24" si="1">U4+1</f>
        <v>3</v>
      </c>
    </row>
    <row r="6" spans="1:21" x14ac:dyDescent="0.2">
      <c r="A6" s="18" t="s">
        <v>47</v>
      </c>
      <c r="C6" s="18">
        <v>4</v>
      </c>
      <c r="D6" s="20">
        <v>5</v>
      </c>
      <c r="E6" s="20">
        <v>5</v>
      </c>
      <c r="F6" s="20"/>
      <c r="G6" s="20">
        <v>0</v>
      </c>
      <c r="H6" s="20"/>
      <c r="I6" s="20">
        <v>3</v>
      </c>
      <c r="J6" s="20">
        <v>5</v>
      </c>
      <c r="K6" s="20">
        <v>9</v>
      </c>
      <c r="L6" s="20">
        <v>5</v>
      </c>
      <c r="M6" s="20">
        <v>10</v>
      </c>
      <c r="N6" s="20">
        <v>9</v>
      </c>
      <c r="O6" s="20">
        <v>5</v>
      </c>
      <c r="P6" s="20"/>
      <c r="Q6" s="20"/>
      <c r="R6" s="20"/>
      <c r="T6" s="75">
        <f t="shared" si="0"/>
        <v>60</v>
      </c>
      <c r="U6" s="19">
        <f t="shared" si="1"/>
        <v>4</v>
      </c>
    </row>
    <row r="7" spans="1:21" x14ac:dyDescent="0.2">
      <c r="A7" s="18" t="s">
        <v>55</v>
      </c>
      <c r="C7" s="20">
        <v>8</v>
      </c>
      <c r="D7" s="20">
        <v>4</v>
      </c>
      <c r="E7" s="20"/>
      <c r="F7" s="20">
        <v>9</v>
      </c>
      <c r="G7" s="20">
        <v>2</v>
      </c>
      <c r="H7" s="20">
        <v>4</v>
      </c>
      <c r="I7" s="20"/>
      <c r="J7" s="20"/>
      <c r="K7" s="20"/>
      <c r="L7" s="20">
        <v>6</v>
      </c>
      <c r="M7" s="20">
        <v>5</v>
      </c>
      <c r="N7" s="20">
        <v>7</v>
      </c>
      <c r="O7" s="20">
        <v>1</v>
      </c>
      <c r="P7" s="20"/>
      <c r="Q7" s="20"/>
      <c r="R7" s="20"/>
      <c r="S7" s="3"/>
      <c r="T7" s="75">
        <f t="shared" si="0"/>
        <v>46</v>
      </c>
      <c r="U7" s="19">
        <f t="shared" si="1"/>
        <v>5</v>
      </c>
    </row>
    <row r="8" spans="1:21" x14ac:dyDescent="0.2">
      <c r="A8" s="18" t="s">
        <v>42</v>
      </c>
      <c r="C8" s="18">
        <v>10</v>
      </c>
      <c r="D8" s="18">
        <v>8</v>
      </c>
      <c r="E8" s="15">
        <v>6</v>
      </c>
      <c r="G8" s="20">
        <v>0</v>
      </c>
      <c r="I8" s="15">
        <v>5</v>
      </c>
      <c r="K8" s="18">
        <v>7</v>
      </c>
      <c r="L8" s="18">
        <v>8</v>
      </c>
      <c r="T8" s="75">
        <f t="shared" si="0"/>
        <v>44</v>
      </c>
      <c r="U8" s="19">
        <f t="shared" si="1"/>
        <v>6</v>
      </c>
    </row>
    <row r="9" spans="1:21" x14ac:dyDescent="0.2">
      <c r="A9" s="18" t="s">
        <v>57</v>
      </c>
      <c r="C9" s="18">
        <v>3</v>
      </c>
      <c r="D9" s="20"/>
      <c r="E9" s="20"/>
      <c r="F9" s="20">
        <v>8</v>
      </c>
      <c r="G9" s="20">
        <v>7</v>
      </c>
      <c r="H9" s="20">
        <v>5</v>
      </c>
      <c r="I9" s="20">
        <v>4</v>
      </c>
      <c r="J9" s="20"/>
      <c r="K9" s="20"/>
      <c r="L9" s="20"/>
      <c r="M9" s="20"/>
      <c r="N9" s="20"/>
      <c r="O9" s="20">
        <v>9</v>
      </c>
      <c r="P9" s="20"/>
      <c r="Q9" s="20"/>
      <c r="R9" s="20"/>
      <c r="S9" s="3"/>
      <c r="T9" s="75">
        <f t="shared" si="0"/>
        <v>36</v>
      </c>
      <c r="U9" s="19">
        <f t="shared" si="1"/>
        <v>7</v>
      </c>
    </row>
    <row r="10" spans="1:21" x14ac:dyDescent="0.2">
      <c r="A10" s="18" t="s">
        <v>39</v>
      </c>
      <c r="D10" s="20"/>
      <c r="E10" s="20"/>
      <c r="F10" s="20"/>
      <c r="G10" s="20">
        <v>10</v>
      </c>
      <c r="H10" s="20"/>
      <c r="I10" s="20"/>
      <c r="J10" s="20">
        <v>9</v>
      </c>
      <c r="K10" s="20"/>
      <c r="L10" s="20">
        <v>7</v>
      </c>
      <c r="M10" s="20">
        <v>6</v>
      </c>
      <c r="N10" s="20"/>
      <c r="O10" s="20"/>
      <c r="P10" s="20"/>
      <c r="Q10" s="20"/>
      <c r="R10" s="20"/>
      <c r="S10" s="3"/>
      <c r="T10" s="75">
        <f t="shared" si="0"/>
        <v>32</v>
      </c>
      <c r="U10" s="19">
        <f t="shared" si="1"/>
        <v>8</v>
      </c>
    </row>
    <row r="11" spans="1:21" x14ac:dyDescent="0.2">
      <c r="A11" s="18" t="s">
        <v>52</v>
      </c>
      <c r="C11" s="18">
        <v>6</v>
      </c>
      <c r="D11" s="20">
        <v>3</v>
      </c>
      <c r="E11" s="20">
        <v>7</v>
      </c>
      <c r="F11" s="20">
        <v>6</v>
      </c>
      <c r="G11" s="20">
        <v>4</v>
      </c>
      <c r="H11" s="20">
        <v>2</v>
      </c>
      <c r="I11" s="20">
        <v>1</v>
      </c>
      <c r="J11" s="20"/>
      <c r="K11" s="20"/>
      <c r="L11" s="20"/>
      <c r="M11" s="20"/>
      <c r="N11" s="20"/>
      <c r="O11" s="20"/>
      <c r="P11" s="20"/>
      <c r="Q11" s="20"/>
      <c r="R11" s="20"/>
      <c r="S11" s="3"/>
      <c r="T11" s="75">
        <f t="shared" si="0"/>
        <v>29</v>
      </c>
      <c r="U11" s="19">
        <f t="shared" si="1"/>
        <v>9</v>
      </c>
    </row>
    <row r="12" spans="1:21" x14ac:dyDescent="0.2">
      <c r="A12" s="18" t="s">
        <v>56</v>
      </c>
      <c r="E12" s="15">
        <v>4</v>
      </c>
      <c r="G12" s="20">
        <v>0</v>
      </c>
      <c r="H12" s="15">
        <v>6</v>
      </c>
      <c r="K12" s="18">
        <v>5</v>
      </c>
      <c r="L12" s="18">
        <v>3</v>
      </c>
      <c r="N12" s="18">
        <v>4</v>
      </c>
      <c r="O12" s="18">
        <v>6</v>
      </c>
      <c r="T12" s="75">
        <f t="shared" si="0"/>
        <v>28</v>
      </c>
      <c r="U12" s="19">
        <f t="shared" si="1"/>
        <v>10</v>
      </c>
    </row>
    <row r="13" spans="1:21" x14ac:dyDescent="0.2">
      <c r="A13" s="18" t="s">
        <v>54</v>
      </c>
      <c r="D13" s="20">
        <v>6</v>
      </c>
      <c r="E13" s="20"/>
      <c r="F13" s="20"/>
      <c r="G13" s="20">
        <v>0</v>
      </c>
      <c r="H13" s="20">
        <v>7</v>
      </c>
      <c r="I13" s="20"/>
      <c r="J13" s="20"/>
      <c r="K13" s="20"/>
      <c r="L13" s="20"/>
      <c r="M13" s="20"/>
      <c r="N13" s="20">
        <v>8</v>
      </c>
      <c r="O13" s="20">
        <v>7</v>
      </c>
      <c r="P13" s="20"/>
      <c r="Q13" s="20"/>
      <c r="R13" s="20"/>
      <c r="S13" s="3"/>
      <c r="T13" s="75">
        <f t="shared" si="0"/>
        <v>28</v>
      </c>
      <c r="U13" s="19">
        <f t="shared" si="1"/>
        <v>11</v>
      </c>
    </row>
    <row r="14" spans="1:21" x14ac:dyDescent="0.2">
      <c r="A14" s="18" t="s">
        <v>124</v>
      </c>
      <c r="C14" s="18">
        <v>2</v>
      </c>
      <c r="I14" s="15">
        <v>6</v>
      </c>
      <c r="J14" s="15">
        <v>4</v>
      </c>
      <c r="M14" s="18">
        <v>1</v>
      </c>
      <c r="N14" s="18">
        <v>6</v>
      </c>
      <c r="O14" s="18">
        <v>8</v>
      </c>
      <c r="T14" s="75">
        <f t="shared" si="0"/>
        <v>27</v>
      </c>
      <c r="U14" s="19">
        <f t="shared" si="1"/>
        <v>12</v>
      </c>
    </row>
    <row r="15" spans="1:21" x14ac:dyDescent="0.2">
      <c r="A15" s="5" t="s">
        <v>142</v>
      </c>
      <c r="I15" s="15">
        <v>7</v>
      </c>
      <c r="K15" s="18">
        <v>10</v>
      </c>
      <c r="N15" s="18">
        <v>5</v>
      </c>
      <c r="T15" s="75">
        <f t="shared" si="0"/>
        <v>22</v>
      </c>
      <c r="U15" s="19">
        <f t="shared" si="1"/>
        <v>13</v>
      </c>
    </row>
    <row r="16" spans="1:21" x14ac:dyDescent="0.2">
      <c r="A16" s="18" t="s">
        <v>106</v>
      </c>
      <c r="C16" s="18">
        <v>1</v>
      </c>
      <c r="D16" s="20"/>
      <c r="E16" s="20">
        <v>2</v>
      </c>
      <c r="F16" s="20">
        <v>5</v>
      </c>
      <c r="G16" s="20">
        <v>3</v>
      </c>
      <c r="H16" s="20">
        <v>1</v>
      </c>
      <c r="I16" s="20"/>
      <c r="J16" s="20">
        <v>2</v>
      </c>
      <c r="K16" s="20">
        <v>3</v>
      </c>
      <c r="L16" s="20"/>
      <c r="M16" s="20"/>
      <c r="N16" s="20"/>
      <c r="O16" s="20"/>
      <c r="P16" s="20"/>
      <c r="Q16" s="20"/>
      <c r="R16" s="20"/>
      <c r="T16" s="75">
        <f t="shared" si="0"/>
        <v>17</v>
      </c>
      <c r="U16" s="19">
        <f t="shared" si="1"/>
        <v>14</v>
      </c>
    </row>
    <row r="17" spans="1:21" x14ac:dyDescent="0.2">
      <c r="A17" s="18" t="s">
        <v>49</v>
      </c>
      <c r="D17" s="20"/>
      <c r="E17" s="20"/>
      <c r="F17" s="20">
        <v>7</v>
      </c>
      <c r="G17" s="20">
        <v>1</v>
      </c>
      <c r="H17" s="20">
        <v>3</v>
      </c>
      <c r="I17" s="20"/>
      <c r="J17" s="20"/>
      <c r="K17" s="20"/>
      <c r="L17" s="20">
        <v>4</v>
      </c>
      <c r="M17" s="20">
        <v>2</v>
      </c>
      <c r="N17" s="20"/>
      <c r="O17" s="20"/>
      <c r="P17" s="20"/>
      <c r="Q17" s="20"/>
      <c r="R17" s="20"/>
      <c r="T17" s="75">
        <f t="shared" si="0"/>
        <v>17</v>
      </c>
      <c r="U17" s="19">
        <f t="shared" si="1"/>
        <v>15</v>
      </c>
    </row>
    <row r="18" spans="1:21" x14ac:dyDescent="0.2">
      <c r="A18" s="18" t="s">
        <v>51</v>
      </c>
      <c r="C18" s="20">
        <v>5</v>
      </c>
      <c r="D18" s="20"/>
      <c r="E18" s="20"/>
      <c r="F18" s="20"/>
      <c r="G18" s="20">
        <v>8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15"/>
      <c r="T18" s="75">
        <f t="shared" si="0"/>
        <v>13</v>
      </c>
      <c r="U18" s="19">
        <f t="shared" si="1"/>
        <v>16</v>
      </c>
    </row>
    <row r="19" spans="1:21" x14ac:dyDescent="0.2">
      <c r="A19" s="18" t="s">
        <v>116</v>
      </c>
      <c r="E19" s="15">
        <v>1</v>
      </c>
      <c r="L19" s="18">
        <v>1</v>
      </c>
      <c r="N19" s="18">
        <v>2</v>
      </c>
      <c r="O19" s="18">
        <v>3</v>
      </c>
      <c r="T19" s="75">
        <f t="shared" si="0"/>
        <v>7</v>
      </c>
      <c r="U19" s="19">
        <f t="shared" si="1"/>
        <v>17</v>
      </c>
    </row>
    <row r="20" spans="1:21" x14ac:dyDescent="0.2">
      <c r="A20" s="18" t="s">
        <v>115</v>
      </c>
      <c r="D20" s="18">
        <v>2</v>
      </c>
      <c r="E20" s="15">
        <v>3</v>
      </c>
      <c r="T20" s="75">
        <f t="shared" si="0"/>
        <v>5</v>
      </c>
      <c r="U20" s="19">
        <f t="shared" si="1"/>
        <v>18</v>
      </c>
    </row>
    <row r="21" spans="1:21" x14ac:dyDescent="0.2">
      <c r="A21" s="5" t="s">
        <v>48</v>
      </c>
      <c r="J21" s="15">
        <v>1</v>
      </c>
      <c r="M21" s="18">
        <v>3</v>
      </c>
      <c r="N21" s="18">
        <v>1</v>
      </c>
      <c r="T21" s="75">
        <f t="shared" si="0"/>
        <v>5</v>
      </c>
      <c r="U21" s="19">
        <f t="shared" si="1"/>
        <v>19</v>
      </c>
    </row>
    <row r="22" spans="1:21" x14ac:dyDescent="0.2">
      <c r="A22" s="5" t="s">
        <v>58</v>
      </c>
      <c r="O22" s="18">
        <v>4</v>
      </c>
      <c r="T22" s="75">
        <f t="shared" si="0"/>
        <v>4</v>
      </c>
      <c r="U22" s="19">
        <f t="shared" si="1"/>
        <v>20</v>
      </c>
    </row>
    <row r="23" spans="1:21" x14ac:dyDescent="0.2">
      <c r="A23" s="18" t="s">
        <v>44</v>
      </c>
      <c r="C23" s="20"/>
      <c r="D23" s="20"/>
      <c r="E23" s="20"/>
      <c r="F23" s="20"/>
      <c r="G23" s="20">
        <v>0</v>
      </c>
      <c r="H23" s="20"/>
      <c r="I23" s="20"/>
      <c r="J23" s="20">
        <v>3</v>
      </c>
      <c r="K23" s="20"/>
      <c r="L23" s="20"/>
      <c r="M23" s="20"/>
      <c r="N23" s="20"/>
      <c r="O23" s="20"/>
      <c r="P23" s="20"/>
      <c r="Q23" s="20"/>
      <c r="R23" s="20"/>
      <c r="S23" s="3"/>
      <c r="T23" s="75">
        <f t="shared" si="0"/>
        <v>3</v>
      </c>
      <c r="U23" s="19">
        <f t="shared" si="1"/>
        <v>21</v>
      </c>
    </row>
    <row r="24" spans="1:21" x14ac:dyDescent="0.2">
      <c r="A24" s="18" t="s">
        <v>53</v>
      </c>
      <c r="D24" s="20"/>
      <c r="E24" s="20"/>
      <c r="F24" s="20"/>
      <c r="G24" s="20">
        <v>0</v>
      </c>
      <c r="H24" s="20"/>
      <c r="I24" s="20"/>
      <c r="J24" s="16"/>
      <c r="K24" s="20"/>
      <c r="L24" s="20">
        <v>2</v>
      </c>
      <c r="M24" s="20"/>
      <c r="N24" s="20"/>
      <c r="O24" s="20"/>
      <c r="P24" s="20"/>
      <c r="Q24" s="20"/>
      <c r="R24" s="20"/>
      <c r="S24" s="3"/>
      <c r="T24" s="75">
        <f t="shared" si="0"/>
        <v>2</v>
      </c>
      <c r="U24" s="19">
        <f t="shared" si="1"/>
        <v>22</v>
      </c>
    </row>
    <row r="25" spans="1:21" x14ac:dyDescent="0.2">
      <c r="A25" s="5" t="s">
        <v>162</v>
      </c>
      <c r="O25" s="18">
        <v>2</v>
      </c>
      <c r="T25" s="75">
        <f t="shared" si="0"/>
        <v>2</v>
      </c>
    </row>
    <row r="26" spans="1:21" x14ac:dyDescent="0.2">
      <c r="A26" s="18" t="s">
        <v>137</v>
      </c>
      <c r="D26" s="18">
        <v>1</v>
      </c>
      <c r="T26" s="75">
        <f t="shared" si="0"/>
        <v>1</v>
      </c>
    </row>
    <row r="27" spans="1:21" x14ac:dyDescent="0.2">
      <c r="A27" s="5" t="s">
        <v>160</v>
      </c>
      <c r="T27" s="75">
        <f t="shared" si="0"/>
        <v>0</v>
      </c>
    </row>
    <row r="28" spans="1:21" x14ac:dyDescent="0.2">
      <c r="A28" s="5" t="s">
        <v>161</v>
      </c>
      <c r="T28" s="75">
        <f t="shared" si="0"/>
        <v>0</v>
      </c>
    </row>
    <row r="29" spans="1:21" x14ac:dyDescent="0.2">
      <c r="A29" s="5" t="s">
        <v>46</v>
      </c>
      <c r="T29" s="75">
        <f t="shared" si="0"/>
        <v>0</v>
      </c>
    </row>
    <row r="30" spans="1:21" x14ac:dyDescent="0.2">
      <c r="A30" s="5" t="s">
        <v>50</v>
      </c>
      <c r="T30" s="75">
        <f t="shared" si="0"/>
        <v>0</v>
      </c>
    </row>
    <row r="31" spans="1:21" x14ac:dyDescent="0.2">
      <c r="A31" s="18" t="s">
        <v>134</v>
      </c>
      <c r="B31" s="18" t="s">
        <v>155</v>
      </c>
      <c r="D31" s="18">
        <v>7</v>
      </c>
      <c r="T31" s="74"/>
    </row>
    <row r="32" spans="1:21" x14ac:dyDescent="0.2">
      <c r="A32" s="5" t="s">
        <v>45</v>
      </c>
      <c r="B32" s="18" t="s">
        <v>155</v>
      </c>
      <c r="T32" s="74"/>
    </row>
    <row r="33" spans="1:20" x14ac:dyDescent="0.2">
      <c r="A33" s="5" t="s">
        <v>143</v>
      </c>
      <c r="B33" s="18" t="s">
        <v>155</v>
      </c>
      <c r="T33" s="74"/>
    </row>
    <row r="34" spans="1:20" x14ac:dyDescent="0.2">
      <c r="A34" s="18" t="s">
        <v>125</v>
      </c>
      <c r="B34" s="18" t="s">
        <v>155</v>
      </c>
      <c r="I34" s="15">
        <v>2</v>
      </c>
      <c r="T34" s="74"/>
    </row>
    <row r="35" spans="1:20" x14ac:dyDescent="0.2">
      <c r="A35" s="18" t="s">
        <v>152</v>
      </c>
      <c r="B35" s="18" t="s">
        <v>155</v>
      </c>
      <c r="J35" s="15">
        <v>6</v>
      </c>
      <c r="T35" s="74"/>
    </row>
    <row r="36" spans="1:20" x14ac:dyDescent="0.2">
      <c r="A36" s="18" t="s">
        <v>191</v>
      </c>
      <c r="B36" s="18" t="s">
        <v>192</v>
      </c>
      <c r="M36" s="18">
        <v>4</v>
      </c>
      <c r="N36" s="18">
        <v>3</v>
      </c>
      <c r="T36" s="74"/>
    </row>
    <row r="37" spans="1:20" x14ac:dyDescent="0.2">
      <c r="T37" s="75"/>
    </row>
    <row r="38" spans="1:20" x14ac:dyDescent="0.2">
      <c r="T38" s="75"/>
    </row>
    <row r="39" spans="1:20" x14ac:dyDescent="0.2">
      <c r="T39" s="75"/>
    </row>
    <row r="40" spans="1:20" x14ac:dyDescent="0.2">
      <c r="T40" s="75"/>
    </row>
    <row r="41" spans="1:20" x14ac:dyDescent="0.2">
      <c r="T41" s="75"/>
    </row>
    <row r="42" spans="1:20" x14ac:dyDescent="0.2">
      <c r="T42" s="75"/>
    </row>
    <row r="43" spans="1:20" x14ac:dyDescent="0.2">
      <c r="T43" s="75"/>
    </row>
    <row r="44" spans="1:20" x14ac:dyDescent="0.2">
      <c r="T44" s="75"/>
    </row>
    <row r="45" spans="1:20" x14ac:dyDescent="0.2">
      <c r="T45" s="75"/>
    </row>
    <row r="46" spans="1:20" x14ac:dyDescent="0.2">
      <c r="T46" s="75"/>
    </row>
    <row r="47" spans="1:20" x14ac:dyDescent="0.2">
      <c r="T47" s="75"/>
    </row>
    <row r="48" spans="1:20" x14ac:dyDescent="0.2">
      <c r="T48" s="75"/>
    </row>
    <row r="49" spans="20:20" x14ac:dyDescent="0.2">
      <c r="T49" s="75"/>
    </row>
    <row r="50" spans="20:20" x14ac:dyDescent="0.2">
      <c r="T50" s="75"/>
    </row>
    <row r="51" spans="20:20" x14ac:dyDescent="0.2">
      <c r="T51" s="75"/>
    </row>
    <row r="52" spans="20:20" x14ac:dyDescent="0.2">
      <c r="T52" s="75"/>
    </row>
    <row r="53" spans="20:20" x14ac:dyDescent="0.2">
      <c r="T53" s="75"/>
    </row>
    <row r="54" spans="20:20" x14ac:dyDescent="0.2">
      <c r="T54" s="75"/>
    </row>
    <row r="55" spans="20:20" x14ac:dyDescent="0.2">
      <c r="T55" s="75"/>
    </row>
    <row r="56" spans="20:20" x14ac:dyDescent="0.2">
      <c r="T56" s="75"/>
    </row>
    <row r="57" spans="20:20" x14ac:dyDescent="0.2">
      <c r="T57" s="75"/>
    </row>
    <row r="58" spans="20:20" x14ac:dyDescent="0.2">
      <c r="T58" s="75"/>
    </row>
    <row r="59" spans="20:20" x14ac:dyDescent="0.2">
      <c r="T59" s="75"/>
    </row>
    <row r="60" spans="20:20" x14ac:dyDescent="0.2">
      <c r="T60" s="75"/>
    </row>
    <row r="61" spans="20:20" x14ac:dyDescent="0.2">
      <c r="T61" s="75"/>
    </row>
    <row r="62" spans="20:20" x14ac:dyDescent="0.2">
      <c r="T62" s="75"/>
    </row>
    <row r="63" spans="20:20" x14ac:dyDescent="0.2">
      <c r="T63" s="75"/>
    </row>
  </sheetData>
  <autoFilter ref="A2:T2" xr:uid="{00000000-0009-0000-0000-000008000000}">
    <sortState ref="A3:T36">
      <sortCondition descending="1" ref="T2"/>
    </sortState>
  </autoFilter>
  <phoneticPr fontId="0" type="noConversion"/>
  <conditionalFormatting sqref="B3:B62">
    <cfRule type="containsText" dxfId="21" priority="3" operator="containsText" text="HT">
      <formula>NOT(ISERROR(SEARCH("HT",B3)))</formula>
    </cfRule>
  </conditionalFormatting>
  <conditionalFormatting sqref="T31 T33:T36">
    <cfRule type="containsText" dxfId="20" priority="2" operator="containsText" text="HT">
      <formula>NOT(ISERROR(SEARCH("HT",T31)))</formula>
    </cfRule>
  </conditionalFormatting>
  <printOptions headings="1"/>
  <pageMargins left="1" right="0.75" top="1" bottom="1" header="0.3" footer="0.3"/>
  <pageSetup orientation="landscape" r:id="rId1"/>
  <headerFooter alignWithMargins="0">
    <oddHeader xml:space="preserve">&amp;C&amp;"Arial,Bold"&amp;14WJRA 2018&amp;R&amp;D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Total PW All</vt:lpstr>
      <vt:lpstr>PWBARRELS</vt:lpstr>
      <vt:lpstr>PWPOLES</vt:lpstr>
      <vt:lpstr>PWGOATS</vt:lpstr>
      <vt:lpstr>Total JR Girls</vt:lpstr>
      <vt:lpstr>JR BARRELS</vt:lpstr>
      <vt:lpstr>JRGirlsBreakaway</vt:lpstr>
      <vt:lpstr>JRG POLES</vt:lpstr>
      <vt:lpstr>JRG GOATS</vt:lpstr>
      <vt:lpstr>Total Jr Boys</vt:lpstr>
      <vt:lpstr>JRB GOATS</vt:lpstr>
      <vt:lpstr>JR TEAM ROPING</vt:lpstr>
      <vt:lpstr>JRBoysBreakaway</vt:lpstr>
      <vt:lpstr>JRB STEERS</vt:lpstr>
      <vt:lpstr>Total Sr Girls</vt:lpstr>
      <vt:lpstr>SRG BARRELS</vt:lpstr>
      <vt:lpstr>SRG Breakaway</vt:lpstr>
      <vt:lpstr>SRG POLES</vt:lpstr>
      <vt:lpstr>SRG GOATS</vt:lpstr>
      <vt:lpstr>Total Sr Boys</vt:lpstr>
      <vt:lpstr>SRB CALF</vt:lpstr>
      <vt:lpstr>SR STEERS</vt:lpstr>
      <vt:lpstr>SRB BREAKAWAY</vt:lpstr>
      <vt:lpstr>SR TEAM ROPING</vt:lpstr>
      <vt:lpstr>JRGirlsBreakaway!Print_Area</vt:lpstr>
      <vt:lpstr>'Total PW All'!Print_Area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Lyons</dc:creator>
  <cp:lastModifiedBy>Stephanie</cp:lastModifiedBy>
  <cp:lastPrinted>2018-07-11T23:06:22Z</cp:lastPrinted>
  <dcterms:created xsi:type="dcterms:W3CDTF">2006-07-20T01:51:41Z</dcterms:created>
  <dcterms:modified xsi:type="dcterms:W3CDTF">2018-08-07T01:34:43Z</dcterms:modified>
</cp:coreProperties>
</file>